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9奈良\"/>
    </mc:Choice>
  </mc:AlternateContent>
  <bookViews>
    <workbookView xWindow="120" yWindow="90" windowWidth="13860" windowHeight="10125" tabRatio="811"/>
  </bookViews>
  <sheets>
    <sheet name="奈良労働局" sheetId="4" r:id="rId1"/>
    <sheet name="奈良公共職業安定所" sheetId="1" r:id="rId2"/>
    <sheet name="大和高田公共職業安定所" sheetId="2" r:id="rId3"/>
    <sheet name="大和郡山公共職業安定所" sheetId="3" r:id="rId4"/>
  </sheets>
  <definedNames>
    <definedName name="_xlnm.Print_Area" localSheetId="3">大和郡山公共職業安定所!$A$1:$L$12</definedName>
    <definedName name="_xlnm.Print_Area" localSheetId="2">大和高田公共職業安定所!$A$1:$L$36</definedName>
    <definedName name="_xlnm.Print_Area" localSheetId="1">奈良公共職業安定所!$A$1:$L$168</definedName>
    <definedName name="_xlnm.Print_Area" localSheetId="0">奈良労働局!$A$1:$L$201</definedName>
    <definedName name="_xlnm.Print_Titles" localSheetId="3">大和郡山公共職業安定所!$1:$9</definedName>
    <definedName name="_xlnm.Print_Titles" localSheetId="2">大和高田公共職業安定所!$1:$9</definedName>
    <definedName name="_xlnm.Print_Titles" localSheetId="1">奈良公共職業安定所!$1:$9</definedName>
    <definedName name="_xlnm.Print_Titles" localSheetId="0">奈良労働局!$1:$9</definedName>
  </definedNames>
  <calcPr calcId="162913"/>
</workbook>
</file>

<file path=xl/calcChain.xml><?xml version="1.0" encoding="utf-8"?>
<calcChain xmlns="http://schemas.openxmlformats.org/spreadsheetml/2006/main">
  <c r="K203" i="4" l="1"/>
  <c r="J203" i="4"/>
  <c r="G203" i="4"/>
  <c r="K52" i="1" l="1"/>
  <c r="J52" i="1"/>
  <c r="G52" i="1"/>
  <c r="G79" i="4"/>
  <c r="K79" i="4"/>
  <c r="J79" i="4"/>
  <c r="K160" i="4" l="1"/>
  <c r="J160" i="4"/>
  <c r="G160" i="4"/>
  <c r="F160" i="4"/>
  <c r="K184" i="4"/>
  <c r="J184" i="4"/>
  <c r="G184" i="4"/>
  <c r="F184" i="4"/>
  <c r="K172" i="4"/>
  <c r="G172" i="4"/>
  <c r="K151" i="4"/>
  <c r="K142" i="4" s="1"/>
  <c r="J151" i="4"/>
  <c r="J142" i="4" s="1"/>
  <c r="G151" i="4"/>
  <c r="G142" i="4" s="1"/>
  <c r="F151" i="4"/>
  <c r="F142" i="4" s="1"/>
  <c r="K133" i="4"/>
  <c r="J133" i="4"/>
  <c r="G133" i="4"/>
  <c r="F133" i="4"/>
  <c r="K115" i="4"/>
  <c r="J115" i="4"/>
  <c r="G115" i="4"/>
  <c r="F115" i="4"/>
  <c r="K103" i="4"/>
  <c r="J103" i="4"/>
  <c r="G103" i="4"/>
  <c r="F103" i="4"/>
  <c r="F79" i="4" s="1"/>
  <c r="K61" i="4"/>
  <c r="K40" i="4" s="1"/>
  <c r="J61" i="4"/>
  <c r="J40" i="4" s="1"/>
  <c r="G61" i="4"/>
  <c r="G40" i="4" s="1"/>
  <c r="F61" i="4"/>
  <c r="F40" i="4" s="1"/>
  <c r="F203" i="4" s="1"/>
  <c r="K22" i="4"/>
  <c r="J22" i="4"/>
  <c r="G22" i="4"/>
  <c r="F22" i="4"/>
  <c r="K13" i="4"/>
  <c r="J13" i="4"/>
  <c r="G13" i="4"/>
  <c r="F13" i="4"/>
  <c r="K151" i="1"/>
  <c r="J151" i="1"/>
  <c r="G151" i="1"/>
  <c r="F151" i="1"/>
  <c r="K124" i="1"/>
  <c r="K115" i="1" s="1"/>
  <c r="J124" i="1"/>
  <c r="J115" i="1" s="1"/>
  <c r="G124" i="1"/>
  <c r="G115" i="1" s="1"/>
  <c r="F124" i="1"/>
  <c r="F115" i="1" s="1"/>
  <c r="K34" i="1"/>
  <c r="K13" i="1" s="1"/>
  <c r="J34" i="1"/>
  <c r="J13" i="1" s="1"/>
  <c r="G34" i="1"/>
  <c r="G13" i="1" s="1"/>
  <c r="F34" i="1"/>
  <c r="F13" i="1" s="1"/>
  <c r="K76" i="1"/>
  <c r="J76" i="1"/>
  <c r="G76" i="1"/>
  <c r="F76" i="1"/>
  <c r="F52" i="1" s="1"/>
  <c r="K106" i="1" l="1"/>
  <c r="J106" i="1"/>
  <c r="G106" i="1"/>
  <c r="F106" i="1"/>
  <c r="F19" i="2" l="1"/>
  <c r="K19" i="2"/>
  <c r="J19" i="2"/>
  <c r="G19" i="2"/>
  <c r="K10" i="2"/>
  <c r="J10" i="2"/>
  <c r="G10" i="2"/>
  <c r="F10" i="2"/>
  <c r="F38" i="2" l="1"/>
  <c r="K139" i="1"/>
  <c r="G139" i="1"/>
  <c r="F88" i="1"/>
  <c r="F171" i="1" l="1"/>
  <c r="K38" i="2" l="1"/>
  <c r="J38" i="2"/>
  <c r="K73" i="2"/>
  <c r="J73" i="2"/>
  <c r="G73" i="2"/>
  <c r="K46" i="3"/>
  <c r="J46" i="3"/>
  <c r="G46" i="3"/>
  <c r="F73" i="2"/>
  <c r="F46" i="3"/>
  <c r="F82" i="3" l="1"/>
  <c r="G38" i="2"/>
  <c r="K88" i="1"/>
  <c r="K171" i="1" s="1"/>
  <c r="J88" i="1"/>
  <c r="J171" i="1" s="1"/>
  <c r="G88" i="1"/>
  <c r="G171" i="1" s="1"/>
  <c r="F109" i="2" l="1"/>
</calcChain>
</file>

<file path=xl/sharedStrings.xml><?xml version="1.0" encoding="utf-8"?>
<sst xmlns="http://schemas.openxmlformats.org/spreadsheetml/2006/main" count="1021" uniqueCount="150">
  <si>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</si>
  <si>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</si>
  <si>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</si>
  <si>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</si>
  <si>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</si>
  <si>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</si>
  <si>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</si>
  <si>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奈　　良　　県</t>
  </si>
  <si>
    <t>■　奈良公共職業安定所</t>
  </si>
  <si>
    <t>(0742-36-1601)</t>
  </si>
  <si>
    <t>県</t>
  </si>
  <si>
    <t>奈良県立大学</t>
  </si>
  <si>
    <t>(630-8258)</t>
  </si>
  <si>
    <t>(0742-93-5262)</t>
  </si>
  <si>
    <t>地域創造学部</t>
  </si>
  <si>
    <t>-</t>
  </si>
  <si>
    <t>奈良県奈良市船橋町10</t>
  </si>
  <si>
    <t>私</t>
  </si>
  <si>
    <t>近畿大学（農学部）</t>
  </si>
  <si>
    <t>総計</t>
  </si>
  <si>
    <t>(631-8505)</t>
  </si>
  <si>
    <t>(0742-43-1615)</t>
  </si>
  <si>
    <t>奈良県奈良市中町3327-204</t>
  </si>
  <si>
    <t>天理大学</t>
  </si>
  <si>
    <t>(632-8510)</t>
  </si>
  <si>
    <t>(0743-63-4568)</t>
  </si>
  <si>
    <t>文学部</t>
  </si>
  <si>
    <t>奈良県天理市杣之内町1050</t>
  </si>
  <si>
    <t>体育学部</t>
  </si>
  <si>
    <t>奈良大学</t>
  </si>
  <si>
    <t>(631-8502)</t>
  </si>
  <si>
    <t>(0742-41-9506)</t>
  </si>
  <si>
    <t>奈良県奈良市山陵町1500</t>
  </si>
  <si>
    <t>社会学部</t>
  </si>
  <si>
    <t>独</t>
  </si>
  <si>
    <t>奈良教育大学</t>
  </si>
  <si>
    <t>(630-8528)</t>
  </si>
  <si>
    <t>(0742-27-9129)</t>
  </si>
  <si>
    <t>教育学部</t>
  </si>
  <si>
    <t>奈良県奈良市高畑町</t>
  </si>
  <si>
    <t>奈良女子大学</t>
  </si>
  <si>
    <t>(630-8506)</t>
  </si>
  <si>
    <t>奈良県奈良市北魚屋西町</t>
  </si>
  <si>
    <t>理学部</t>
  </si>
  <si>
    <t>生活環境学部</t>
  </si>
  <si>
    <t>奈良先端科学技術大学院大学</t>
  </si>
  <si>
    <t>(630-0192)</t>
  </si>
  <si>
    <t>奈良県生駒市高山町8916-5</t>
  </si>
  <si>
    <t>■　大和高田公共職業安定所</t>
  </si>
  <si>
    <t>(0745-52-5801)</t>
  </si>
  <si>
    <t>奈良県立医科大学</t>
  </si>
  <si>
    <t>(634-8521)</t>
  </si>
  <si>
    <t>(0744-22-3051)</t>
  </si>
  <si>
    <t>奈良県橿原市四条町840</t>
  </si>
  <si>
    <t>畿央大学</t>
  </si>
  <si>
    <t>(635-0832)</t>
  </si>
  <si>
    <t>奈良県北葛城郡広陵町馬見中4-2-2</t>
  </si>
  <si>
    <t>■　大和郡山公共職業安定所</t>
  </si>
  <si>
    <t>(0743-52-4355)</t>
  </si>
  <si>
    <t>(636-8503)</t>
  </si>
  <si>
    <t>(0745-73-6195)</t>
  </si>
  <si>
    <t>奈良県生駒郡三郷町立野北3-12-1</t>
  </si>
  <si>
    <t>国際学部</t>
    <rPh sb="0" eb="2">
      <t>コクサイ</t>
    </rPh>
    <rPh sb="2" eb="4">
      <t>ガクブ</t>
    </rPh>
    <phoneticPr fontId="1"/>
  </si>
  <si>
    <t>帝塚山大学</t>
    <rPh sb="0" eb="3">
      <t>テヅカヤマ</t>
    </rPh>
    <phoneticPr fontId="1"/>
  </si>
  <si>
    <t>(631-8501)</t>
    <phoneticPr fontId="1"/>
  </si>
  <si>
    <t>(0742-48-9688)</t>
    <phoneticPr fontId="1"/>
  </si>
  <si>
    <t>奈良県奈良市帝塚山7-1-1</t>
    <rPh sb="3" eb="6">
      <t>ナラシ</t>
    </rPh>
    <rPh sb="6" eb="9">
      <t>テヅカヤマ</t>
    </rPh>
    <phoneticPr fontId="1"/>
  </si>
  <si>
    <t>経済学部</t>
    <rPh sb="0" eb="3">
      <t>ケイザイガク</t>
    </rPh>
    <rPh sb="3" eb="4">
      <t>ブ</t>
    </rPh>
    <phoneticPr fontId="1"/>
  </si>
  <si>
    <t>法学部</t>
    <rPh sb="0" eb="1">
      <t>ホウ</t>
    </rPh>
    <rPh sb="1" eb="3">
      <t>ガクブ</t>
    </rPh>
    <phoneticPr fontId="1"/>
  </si>
  <si>
    <t>心理学部</t>
    <rPh sb="0" eb="2">
      <t>シンリ</t>
    </rPh>
    <rPh sb="2" eb="4">
      <t>ガクブ</t>
    </rPh>
    <phoneticPr fontId="1"/>
  </si>
  <si>
    <t>現代生活学部</t>
    <rPh sb="0" eb="2">
      <t>ゲンダイ</t>
    </rPh>
    <rPh sb="2" eb="4">
      <t>セイカツ</t>
    </rPh>
    <rPh sb="4" eb="5">
      <t>ガク</t>
    </rPh>
    <rPh sb="5" eb="6">
      <t>ブ</t>
    </rPh>
    <phoneticPr fontId="1"/>
  </si>
  <si>
    <t>天理医療大学</t>
    <rPh sb="2" eb="4">
      <t>イリョウ</t>
    </rPh>
    <phoneticPr fontId="1"/>
  </si>
  <si>
    <t>(632-0018)</t>
    <phoneticPr fontId="1"/>
  </si>
  <si>
    <t>奈良県天理市別所町80-1</t>
    <rPh sb="6" eb="8">
      <t>ベッショ</t>
    </rPh>
    <phoneticPr fontId="1"/>
  </si>
  <si>
    <t>(0743-63-7811)</t>
    <phoneticPr fontId="1"/>
  </si>
  <si>
    <t>奈良学園大学</t>
    <rPh sb="2" eb="4">
      <t>ガクエン</t>
    </rPh>
    <phoneticPr fontId="1"/>
  </si>
  <si>
    <t>奈良学園大学
登美ケ丘キャンパス</t>
    <rPh sb="2" eb="4">
      <t>ガクエン</t>
    </rPh>
    <rPh sb="7" eb="11">
      <t>トミガオカ</t>
    </rPh>
    <phoneticPr fontId="1"/>
  </si>
  <si>
    <t>奈良学園大学
三郷キャンパス</t>
    <rPh sb="2" eb="4">
      <t>ガクエン</t>
    </rPh>
    <rPh sb="7" eb="9">
      <t>サンゴウ</t>
    </rPh>
    <phoneticPr fontId="1"/>
  </si>
  <si>
    <t>人間教育学部</t>
    <rPh sb="0" eb="2">
      <t>ニンゲン</t>
    </rPh>
    <rPh sb="2" eb="4">
      <t>キョウイク</t>
    </rPh>
    <rPh sb="4" eb="6">
      <t>ガクブ</t>
    </rPh>
    <phoneticPr fontId="1"/>
  </si>
  <si>
    <t>保健医療学部</t>
    <rPh sb="0" eb="2">
      <t>ホケン</t>
    </rPh>
    <rPh sb="2" eb="4">
      <t>イリョウ</t>
    </rPh>
    <rPh sb="4" eb="6">
      <t>ガクブ</t>
    </rPh>
    <phoneticPr fontId="1"/>
  </si>
  <si>
    <t>(631-8523)</t>
    <phoneticPr fontId="1"/>
  </si>
  <si>
    <t>(0742-95-9800)</t>
    <phoneticPr fontId="1"/>
  </si>
  <si>
    <t>奈良県奈良市中登美ケ丘3-15-1</t>
    <rPh sb="3" eb="6">
      <t>ナラシ</t>
    </rPh>
    <rPh sb="6" eb="7">
      <t>ナカ</t>
    </rPh>
    <rPh sb="7" eb="11">
      <t>トミガオカ</t>
    </rPh>
    <phoneticPr fontId="1"/>
  </si>
  <si>
    <t>　平成24年4月
　新設開学</t>
    <rPh sb="1" eb="3">
      <t>ヘイセイ</t>
    </rPh>
    <rPh sb="5" eb="6">
      <t>ネン</t>
    </rPh>
    <rPh sb="7" eb="8">
      <t>ガツ</t>
    </rPh>
    <rPh sb="10" eb="12">
      <t>シンセツ</t>
    </rPh>
    <rPh sb="12" eb="14">
      <t>カイガク</t>
    </rPh>
    <phoneticPr fontId="1"/>
  </si>
  <si>
    <t>人間学部</t>
    <rPh sb="0" eb="2">
      <t>ニンゲン</t>
    </rPh>
    <rPh sb="2" eb="4">
      <t>ガクブ</t>
    </rPh>
    <phoneticPr fontId="1"/>
  </si>
  <si>
    <t>文学部</t>
    <rPh sb="0" eb="1">
      <t>ブン</t>
    </rPh>
    <phoneticPr fontId="1"/>
  </si>
  <si>
    <t>経営学部</t>
    <rPh sb="0" eb="2">
      <t>ケイエイ</t>
    </rPh>
    <rPh sb="2" eb="4">
      <t>ガクブ</t>
    </rPh>
    <phoneticPr fontId="1"/>
  </si>
  <si>
    <t>大学院</t>
    <rPh sb="0" eb="3">
      <t>ダイガクイン</t>
    </rPh>
    <phoneticPr fontId="1"/>
  </si>
  <si>
    <t>農業生産科学</t>
    <rPh sb="0" eb="2">
      <t>ノウギョウ</t>
    </rPh>
    <rPh sb="2" eb="4">
      <t>セイサン</t>
    </rPh>
    <rPh sb="4" eb="6">
      <t>カガク</t>
    </rPh>
    <phoneticPr fontId="1"/>
  </si>
  <si>
    <t>水産学</t>
    <rPh sb="0" eb="3">
      <t>スイサンガク</t>
    </rPh>
    <phoneticPr fontId="1"/>
  </si>
  <si>
    <t>応用生命化学</t>
    <rPh sb="0" eb="2">
      <t>オウヨウ</t>
    </rPh>
    <rPh sb="2" eb="4">
      <t>セイメイ</t>
    </rPh>
    <rPh sb="4" eb="6">
      <t>カガク</t>
    </rPh>
    <phoneticPr fontId="1"/>
  </si>
  <si>
    <t>食品栄養学</t>
    <rPh sb="0" eb="2">
      <t>ショクヒン</t>
    </rPh>
    <rPh sb="2" eb="4">
      <t>エイヨウ</t>
    </rPh>
    <rPh sb="4" eb="5">
      <t>ガク</t>
    </rPh>
    <phoneticPr fontId="1"/>
  </si>
  <si>
    <t>環境管理学</t>
    <rPh sb="0" eb="2">
      <t>カンキョウ</t>
    </rPh>
    <rPh sb="2" eb="4">
      <t>カンリ</t>
    </rPh>
    <rPh sb="4" eb="5">
      <t>ガク</t>
    </rPh>
    <phoneticPr fontId="1"/>
  </si>
  <si>
    <t>農学部　総計</t>
    <rPh sb="0" eb="3">
      <t>ノウガクブ</t>
    </rPh>
    <rPh sb="4" eb="6">
      <t>ソウケイ</t>
    </rPh>
    <phoneticPr fontId="1"/>
  </si>
  <si>
    <t>バイオ
サイエンス学</t>
    <rPh sb="9" eb="10">
      <t>ガク</t>
    </rPh>
    <phoneticPr fontId="1"/>
  </si>
  <si>
    <t>社会学研究科
（専攻科）</t>
    <rPh sb="3" eb="6">
      <t>ケンキュウカ</t>
    </rPh>
    <rPh sb="8" eb="11">
      <t>センコウカ</t>
    </rPh>
    <phoneticPr fontId="1"/>
  </si>
  <si>
    <t>文学研究科
（専攻科）</t>
    <rPh sb="0" eb="1">
      <t>ブン</t>
    </rPh>
    <rPh sb="2" eb="4">
      <t>ケンキュウ</t>
    </rPh>
    <rPh sb="4" eb="5">
      <t>カ</t>
    </rPh>
    <rPh sb="7" eb="10">
      <t>センコウカ</t>
    </rPh>
    <phoneticPr fontId="1"/>
  </si>
  <si>
    <t>博士課程</t>
    <rPh sb="0" eb="2">
      <t>ハカセ</t>
    </rPh>
    <rPh sb="2" eb="4">
      <t>カテイ</t>
    </rPh>
    <phoneticPr fontId="1"/>
  </si>
  <si>
    <t>総計</t>
    <phoneticPr fontId="1"/>
  </si>
  <si>
    <t>理学療法学科</t>
    <rPh sb="0" eb="2">
      <t>リガク</t>
    </rPh>
    <rPh sb="2" eb="4">
      <t>リョウホウ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</si>
  <si>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</si>
  <si>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人間環境
デザイン学科</t>
    <rPh sb="0" eb="2">
      <t>ニンゲン</t>
    </rPh>
    <rPh sb="2" eb="4">
      <t>カンキョウ</t>
    </rPh>
    <rPh sb="9" eb="11">
      <t>ガッカ</t>
    </rPh>
    <phoneticPr fontId="1"/>
  </si>
  <si>
    <t>看護医療学科</t>
    <rPh sb="0" eb="2">
      <t>カンゴ</t>
    </rPh>
    <rPh sb="2" eb="4">
      <t>イリョウ</t>
    </rPh>
    <rPh sb="4" eb="6">
      <t>ガッカ</t>
    </rPh>
    <phoneticPr fontId="1"/>
  </si>
  <si>
    <t>現代教育学科</t>
    <rPh sb="0" eb="2">
      <t>ゲンダイ</t>
    </rPh>
    <rPh sb="2" eb="4">
      <t>キョウイク</t>
    </rPh>
    <rPh sb="4" eb="6">
      <t>ガッカ</t>
    </rPh>
    <phoneticPr fontId="1"/>
  </si>
  <si>
    <t>■　奈良労働局</t>
    <rPh sb="4" eb="6">
      <t>ロウドウ</t>
    </rPh>
    <rPh sb="6" eb="7">
      <t>キョク</t>
    </rPh>
    <phoneticPr fontId="1"/>
  </si>
  <si>
    <t>(0742-32-0234)</t>
    <phoneticPr fontId="1"/>
  </si>
  <si>
    <t>(0745-54-1605)</t>
    <phoneticPr fontId="1"/>
  </si>
  <si>
    <t>看護学科</t>
    <rPh sb="0" eb="2">
      <t>カンゴ</t>
    </rPh>
    <rPh sb="2" eb="4">
      <t>ガッカ</t>
    </rPh>
    <phoneticPr fontId="1"/>
  </si>
  <si>
    <t>臨床検査学科</t>
    <rPh sb="0" eb="2">
      <t>リンショウ</t>
    </rPh>
    <rPh sb="2" eb="4">
      <t>ケンサ</t>
    </rPh>
    <rPh sb="4" eb="6">
      <t>ガッカ</t>
    </rPh>
    <phoneticPr fontId="1"/>
  </si>
  <si>
    <t>総計</t>
    <phoneticPr fontId="1"/>
  </si>
  <si>
    <t>(0743-72-5922)</t>
  </si>
  <si>
    <t>(0743-72-5922)</t>
    <phoneticPr fontId="1"/>
  </si>
  <si>
    <t>文学部</t>
    <rPh sb="0" eb="3">
      <t>ブンガクブブ</t>
    </rPh>
    <phoneticPr fontId="1"/>
  </si>
  <si>
    <t>日本伝統文化専攻</t>
    <rPh sb="0" eb="2">
      <t>ニホン</t>
    </rPh>
    <rPh sb="2" eb="4">
      <t>デントウ</t>
    </rPh>
    <rPh sb="4" eb="6">
      <t>ブンカ</t>
    </rPh>
    <rPh sb="6" eb="8">
      <t>センコウ</t>
    </rPh>
    <phoneticPr fontId="1"/>
  </si>
  <si>
    <t>経済学専攻</t>
    <rPh sb="0" eb="3">
      <t>ケイザイガク</t>
    </rPh>
    <rPh sb="3" eb="5">
      <t>センコウ</t>
    </rPh>
    <phoneticPr fontId="1"/>
  </si>
  <si>
    <t>心理科学専攻</t>
    <rPh sb="0" eb="2">
      <t>シンリ</t>
    </rPh>
    <rPh sb="2" eb="4">
      <t>カガク</t>
    </rPh>
    <rPh sb="4" eb="6">
      <t>センコウ</t>
    </rPh>
    <phoneticPr fontId="1"/>
  </si>
  <si>
    <t>専攻科計</t>
    <rPh sb="0" eb="3">
      <t>センコウカ</t>
    </rPh>
    <rPh sb="3" eb="4">
      <t>ケイ</t>
    </rPh>
    <phoneticPr fontId="1"/>
  </si>
  <si>
    <t>専攻学計</t>
    <rPh sb="0" eb="2">
      <t>センコウ</t>
    </rPh>
    <rPh sb="2" eb="3">
      <t>ガク</t>
    </rPh>
    <rPh sb="3" eb="4">
      <t>ケイ</t>
    </rPh>
    <phoneticPr fontId="1"/>
  </si>
  <si>
    <t>医学科</t>
    <rPh sb="0" eb="3">
      <t>イガクカ</t>
    </rPh>
    <phoneticPr fontId="1"/>
  </si>
  <si>
    <t>バイオサイエンス研究科</t>
    <rPh sb="8" eb="10">
      <t>ケンキュウ</t>
    </rPh>
    <rPh sb="10" eb="11">
      <t>カ</t>
    </rPh>
    <phoneticPr fontId="1"/>
  </si>
  <si>
    <t>物質創成科学研究科</t>
    <phoneticPr fontId="1"/>
  </si>
  <si>
    <t>先端科学技術研究科</t>
    <rPh sb="0" eb="2">
      <t>センタン</t>
    </rPh>
    <rPh sb="2" eb="4">
      <t>カガク</t>
    </rPh>
    <rPh sb="4" eb="6">
      <t>ギジュツ</t>
    </rPh>
    <phoneticPr fontId="1"/>
  </si>
  <si>
    <t>情報科学研究科</t>
    <phoneticPr fontId="1"/>
  </si>
  <si>
    <t>(0742-20-3270)</t>
    <phoneticPr fontId="1"/>
  </si>
  <si>
    <t>(0742-20-3270)</t>
    <phoneticPr fontId="1"/>
  </si>
  <si>
    <t>情報科学研究科</t>
    <rPh sb="4" eb="7">
      <t>ケンキュウカ</t>
    </rPh>
    <phoneticPr fontId="1"/>
  </si>
  <si>
    <t>バイオサイエンス研究科</t>
    <phoneticPr fontId="1"/>
  </si>
  <si>
    <t>令和3年3月卒
就職者数</t>
    <rPh sb="0" eb="2">
      <t>レイワ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</si>
  <si>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3" eb="4">
      <t>ネン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</si>
  <si>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</si>
  <si>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博士　　　　　　　　前期課程　　　　　　水産学専攻</t>
    <rPh sb="20" eb="23">
      <t>スイサンガク</t>
    </rPh>
    <rPh sb="23" eb="25">
      <t>センコウ</t>
    </rPh>
    <phoneticPr fontId="1"/>
  </si>
  <si>
    <t>博士　　　　　　　　前期課程　　　　　農業生産科学専攻</t>
    <rPh sb="0" eb="2">
      <t>ハカセ</t>
    </rPh>
    <rPh sb="10" eb="12">
      <t>ゼンキ</t>
    </rPh>
    <rPh sb="12" eb="14">
      <t>カテイ</t>
    </rPh>
    <rPh sb="19" eb="21">
      <t>ノウギョウ</t>
    </rPh>
    <rPh sb="21" eb="23">
      <t>セイサン</t>
    </rPh>
    <rPh sb="23" eb="25">
      <t>カガク</t>
    </rPh>
    <rPh sb="25" eb="27">
      <t>センコウ</t>
    </rPh>
    <phoneticPr fontId="1"/>
  </si>
  <si>
    <t>博士　　　　　　　　前期課程　　　　　応用生命化学専攻</t>
    <rPh sb="19" eb="21">
      <t>オウヨウ</t>
    </rPh>
    <rPh sb="21" eb="23">
      <t>セイメイ</t>
    </rPh>
    <rPh sb="23" eb="25">
      <t>カガク</t>
    </rPh>
    <rPh sb="25" eb="27">
      <t>センコウ</t>
    </rPh>
    <phoneticPr fontId="1"/>
  </si>
  <si>
    <t>博士　　　　　　　　前期課程　　　　　環境管理学専攻</t>
    <rPh sb="19" eb="21">
      <t>カンキョウ</t>
    </rPh>
    <rPh sb="21" eb="23">
      <t>カンリ</t>
    </rPh>
    <rPh sb="23" eb="24">
      <t>ガク</t>
    </rPh>
    <rPh sb="24" eb="26">
      <t>センコウ</t>
    </rPh>
    <phoneticPr fontId="1"/>
  </si>
  <si>
    <t>博士　　　　　　　　前期課程　　　　　バイオサイエンス学専攻</t>
    <rPh sb="27" eb="28">
      <t>ガク</t>
    </rPh>
    <rPh sb="28" eb="30">
      <t>センコウ</t>
    </rPh>
    <phoneticPr fontId="1"/>
  </si>
  <si>
    <t>経済経営学部</t>
    <rPh sb="0" eb="2">
      <t>ケイザイ</t>
    </rPh>
    <rPh sb="2" eb="4">
      <t>ケイエイ</t>
    </rPh>
    <rPh sb="4" eb="6">
      <t>ガクブ</t>
    </rPh>
    <phoneticPr fontId="1"/>
  </si>
  <si>
    <t>令和3年度より　　経済学部と経営学部を改組</t>
    <rPh sb="0" eb="2">
      <t>レイワ</t>
    </rPh>
    <rPh sb="3" eb="4">
      <t>ネン</t>
    </rPh>
    <rPh sb="4" eb="5">
      <t>ド</t>
    </rPh>
    <rPh sb="9" eb="11">
      <t>ケイザイ</t>
    </rPh>
    <rPh sb="11" eb="13">
      <t>ガクブ</t>
    </rPh>
    <rPh sb="14" eb="16">
      <t>ケイエイ</t>
    </rPh>
    <rPh sb="16" eb="18">
      <t>ガクブ</t>
    </rPh>
    <rPh sb="19" eb="21">
      <t>カイソ</t>
    </rPh>
    <phoneticPr fontId="1"/>
  </si>
  <si>
    <t>令和3年度より　　経済経営学部へ　改組</t>
    <rPh sb="0" eb="2">
      <t>レイワ</t>
    </rPh>
    <rPh sb="3" eb="4">
      <t>ネン</t>
    </rPh>
    <rPh sb="4" eb="5">
      <t>ド</t>
    </rPh>
    <rPh sb="9" eb="11">
      <t>ケイザイ</t>
    </rPh>
    <rPh sb="11" eb="13">
      <t>ケイエイ</t>
    </rPh>
    <rPh sb="13" eb="15">
      <t>ガクブ</t>
    </rPh>
    <rPh sb="17" eb="19">
      <t>カイソ</t>
    </rPh>
    <phoneticPr fontId="1"/>
  </si>
  <si>
    <t>博士　　　　　　　　前期課程          農業生産科学専攻</t>
    <rPh sb="24" eb="26">
      <t>ノウギョウ</t>
    </rPh>
    <rPh sb="26" eb="28">
      <t>セイサン</t>
    </rPh>
    <rPh sb="28" eb="30">
      <t>カガク</t>
    </rPh>
    <rPh sb="30" eb="32">
      <t>センコウ</t>
    </rPh>
    <phoneticPr fontId="1"/>
  </si>
  <si>
    <t>博士　　　　　　　　前期課程           水産学専攻</t>
    <rPh sb="25" eb="28">
      <t>スイサンガク</t>
    </rPh>
    <rPh sb="28" eb="30">
      <t>センコウ</t>
    </rPh>
    <phoneticPr fontId="1"/>
  </si>
  <si>
    <t>博士　　　　　　　　前期課程           応用生命化学専攻</t>
    <rPh sb="25" eb="27">
      <t>オウヨウ</t>
    </rPh>
    <rPh sb="27" eb="29">
      <t>セイメイ</t>
    </rPh>
    <rPh sb="29" eb="31">
      <t>カガク</t>
    </rPh>
    <rPh sb="31" eb="33">
      <t>センコウ</t>
    </rPh>
    <phoneticPr fontId="1"/>
  </si>
  <si>
    <t>博士　　　　　　　　前期課程           環境管理学専攻</t>
    <rPh sb="25" eb="27">
      <t>カンキョウ</t>
    </rPh>
    <rPh sb="27" eb="29">
      <t>カンリ</t>
    </rPh>
    <rPh sb="29" eb="30">
      <t>ガク</t>
    </rPh>
    <rPh sb="30" eb="32">
      <t>センコウ</t>
    </rPh>
    <phoneticPr fontId="1"/>
  </si>
  <si>
    <t>博士　　　　　　　　前期課程           バイオサイエンス学専攻</t>
    <rPh sb="33" eb="34">
      <t>ガク</t>
    </rPh>
    <rPh sb="34" eb="36">
      <t>センコウ</t>
    </rPh>
    <phoneticPr fontId="1"/>
  </si>
  <si>
    <t>令和3年3月卒
就職者数</t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</si>
  <si>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</si>
  <si>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</si>
  <si>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(630-8113)奈良市法蓮町387　奈良第３地方合同庁舎（ニ階）　　　　　　　　　　　　　　　　　　　　　　　　　　　　　　　　　　　　　　</t>
    <rPh sb="13" eb="16">
      <t>ホウレンチョウ</t>
    </rPh>
    <phoneticPr fontId="1"/>
  </si>
  <si>
    <t>(630-8113)奈良市法蓮町387　奈良第３地方合同庁舎（一階）　　　　　　　　　　　　　　　　　　　　　　　　　　　　　　　　　　　　　　</t>
    <rPh sb="13" eb="16">
      <t>ホウレンチョウ</t>
    </rPh>
    <phoneticPr fontId="1"/>
  </si>
  <si>
    <t>(635-0077)大和高田市池田574-6　　　　　　　　　　　　　　　　　　　　　　　　　　　　　　　　　　　　　　　　　　</t>
    <phoneticPr fontId="1"/>
  </si>
  <si>
    <t>(639-1161)大和郡山市観音寺町字東城戸168-1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</si>
</sst>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3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76" fontId="0" fillId="2" borderId="0" xfId="0" applyNumberFormat="1" applyFill="1" applyBorder="1" applyAlignment="1">
      <alignment vertical="top"/>
    </xf>
    <xf numFmtId="176" fontId="0" fillId="2" borderId="3" xfId="0" applyNumberFormat="1" applyFill="1" applyBorder="1" applyAlignment="1">
      <alignment vertical="top"/>
    </xf>
    <xf numFmtId="176" fontId="0" fillId="2" borderId="0" xfId="0" applyNumberFormat="1" applyFill="1" applyAlignment="1">
      <alignment vertical="top"/>
    </xf>
    <xf numFmtId="176" fontId="0" fillId="2" borderId="0" xfId="0" applyNumberFormat="1" applyFill="1" applyBorder="1" applyAlignment="1">
      <alignment horizontal="center" vertical="top"/>
    </xf>
    <xf numFmtId="176" fontId="0" fillId="2" borderId="3" xfId="0" applyNumberFormat="1" applyFill="1" applyBorder="1" applyAlignment="1">
      <alignment horizontal="center" vertical="top"/>
    </xf>
    <xf numFmtId="176" fontId="0" fillId="2" borderId="0" xfId="0" applyNumberFormat="1" applyFill="1" applyAlignment="1">
      <alignment horizontal="center" vertical="top"/>
    </xf>
    <xf numFmtId="176" fontId="0" fillId="2" borderId="0" xfId="0" applyNumberFormat="1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203"/>
  <sheetViews>
    <sheetView showGridLines="0" tabSelected="1"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2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125" style="7" customWidth="1"/>
    <col min="12" max="12" width="15.625" style="5" customWidth="1"/>
    <col min="13" max="16384" width="9" style="1"/>
  </cols>
  <sheetData>
    <row r="1" spans="1:12" ht="12.7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2" customHeight="1" x14ac:dyDescent="0.15">
      <c r="A4" s="42" t="s">
        <v>2</v>
      </c>
      <c r="B4" s="44" t="s">
        <v>6</v>
      </c>
      <c r="C4" s="44" t="s">
        <v>5</v>
      </c>
      <c r="D4" s="44"/>
      <c r="E4" s="44" t="s">
        <v>3</v>
      </c>
      <c r="F4" s="46" t="s">
        <v>127</v>
      </c>
      <c r="G4" s="47"/>
      <c r="H4" s="46" t="s">
        <v>128</v>
      </c>
      <c r="I4" s="47"/>
      <c r="J4" s="46" t="s">
        <v>129</v>
      </c>
      <c r="K4" s="47"/>
      <c r="L4" s="44" t="s">
        <v>4</v>
      </c>
    </row>
    <row r="5" spans="1:12" ht="18" customHeight="1" x14ac:dyDescent="0.15">
      <c r="A5" s="43"/>
      <c r="B5" s="45"/>
      <c r="C5" s="45"/>
      <c r="D5" s="45"/>
      <c r="E5" s="4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45"/>
    </row>
    <row r="6" spans="1:12" ht="18" customHeight="1" x14ac:dyDescent="0.15">
      <c r="A6" s="10"/>
      <c r="B6" s="21"/>
      <c r="C6" s="21"/>
      <c r="D6" s="21"/>
      <c r="E6" s="21"/>
      <c r="F6" s="6"/>
      <c r="G6" s="6"/>
      <c r="H6" s="6"/>
      <c r="I6" s="6"/>
      <c r="J6" s="6"/>
      <c r="K6" s="6"/>
      <c r="L6" s="22"/>
    </row>
    <row r="7" spans="1:12" ht="27" customHeight="1" x14ac:dyDescent="0.15">
      <c r="A7" s="10"/>
      <c r="B7" s="37" t="s">
        <v>104</v>
      </c>
      <c r="C7" s="38"/>
      <c r="D7" s="21"/>
      <c r="E7" s="32" t="s">
        <v>146</v>
      </c>
      <c r="F7" s="39"/>
      <c r="G7" s="39"/>
      <c r="H7" s="39"/>
      <c r="I7" s="39"/>
      <c r="J7" s="39"/>
      <c r="K7" s="39"/>
      <c r="L7" s="22"/>
    </row>
    <row r="8" spans="1:12" ht="18" customHeight="1" x14ac:dyDescent="0.15">
      <c r="A8" s="10"/>
      <c r="B8" s="21"/>
      <c r="C8" s="21"/>
      <c r="D8" s="21"/>
      <c r="E8" s="32" t="s">
        <v>105</v>
      </c>
      <c r="F8" s="39"/>
      <c r="G8" s="39"/>
      <c r="H8" s="39"/>
      <c r="I8" s="39"/>
      <c r="J8" s="39"/>
      <c r="K8" s="39"/>
      <c r="L8" s="22"/>
    </row>
    <row r="9" spans="1:12" ht="20.100000000000001" customHeight="1" x14ac:dyDescent="0.15">
      <c r="A9" s="10"/>
      <c r="B9" s="21"/>
      <c r="C9" s="21"/>
      <c r="D9" s="21"/>
      <c r="E9" s="21"/>
      <c r="F9" s="6"/>
      <c r="G9" s="6"/>
      <c r="H9" s="6"/>
      <c r="I9" s="6"/>
      <c r="J9" s="6"/>
      <c r="K9" s="6"/>
      <c r="L9" s="22"/>
    </row>
    <row r="10" spans="1:12" ht="27" customHeight="1" x14ac:dyDescent="0.15">
      <c r="A10" s="10" t="s">
        <v>10</v>
      </c>
      <c r="B10" s="32" t="s">
        <v>11</v>
      </c>
      <c r="C10" s="21" t="s">
        <v>12</v>
      </c>
      <c r="D10" s="21" t="s">
        <v>13</v>
      </c>
      <c r="E10" s="32" t="s">
        <v>14</v>
      </c>
      <c r="F10" s="13">
        <v>36</v>
      </c>
      <c r="G10" s="13">
        <v>103</v>
      </c>
      <c r="H10" s="16" t="s">
        <v>15</v>
      </c>
      <c r="I10" s="16" t="s">
        <v>15</v>
      </c>
      <c r="J10" s="13">
        <v>66</v>
      </c>
      <c r="K10" s="13">
        <v>107</v>
      </c>
      <c r="L10" s="34"/>
    </row>
    <row r="11" spans="1:12" ht="27" customHeight="1" x14ac:dyDescent="0.15">
      <c r="A11" s="10"/>
      <c r="B11" s="32"/>
      <c r="C11" s="32" t="s">
        <v>16</v>
      </c>
      <c r="D11" s="32"/>
      <c r="E11" s="32"/>
      <c r="F11" s="13"/>
      <c r="G11" s="13"/>
      <c r="H11" s="16"/>
      <c r="I11" s="16"/>
      <c r="J11" s="13"/>
      <c r="K11" s="13"/>
      <c r="L11" s="34"/>
    </row>
    <row r="12" spans="1:12" ht="27" customHeight="1" x14ac:dyDescent="0.15">
      <c r="A12" s="10"/>
      <c r="B12" s="32"/>
      <c r="C12" s="21"/>
      <c r="D12" s="21"/>
      <c r="E12" s="32"/>
      <c r="F12" s="13"/>
      <c r="G12" s="13"/>
      <c r="H12" s="16"/>
      <c r="I12" s="16"/>
      <c r="J12" s="13"/>
      <c r="K12" s="13"/>
      <c r="L12" s="34"/>
    </row>
    <row r="13" spans="1:12" ht="27" customHeight="1" x14ac:dyDescent="0.15">
      <c r="A13" s="10" t="s">
        <v>10</v>
      </c>
      <c r="B13" s="32" t="s">
        <v>50</v>
      </c>
      <c r="C13" s="21"/>
      <c r="D13" s="21"/>
      <c r="E13" s="32" t="s">
        <v>98</v>
      </c>
      <c r="F13" s="13">
        <f>SUM(F16,F19)</f>
        <v>85</v>
      </c>
      <c r="G13" s="13">
        <f>SUM(G16,G19)</f>
        <v>105</v>
      </c>
      <c r="H13" s="16" t="s">
        <v>15</v>
      </c>
      <c r="I13" s="16" t="s">
        <v>15</v>
      </c>
      <c r="J13" s="13">
        <f>SUM(J16,J19)</f>
        <v>84</v>
      </c>
      <c r="K13" s="13">
        <f>SUM(K16,K19)</f>
        <v>108</v>
      </c>
      <c r="L13" s="34"/>
    </row>
    <row r="14" spans="1:12" ht="27" customHeight="1" x14ac:dyDescent="0.15">
      <c r="A14" s="10"/>
      <c r="B14" s="32"/>
      <c r="C14" s="32"/>
      <c r="D14" s="32"/>
      <c r="E14" s="32"/>
      <c r="F14" s="13"/>
      <c r="G14" s="13"/>
      <c r="H14" s="16"/>
      <c r="I14" s="16"/>
      <c r="J14" s="13"/>
      <c r="K14" s="13"/>
      <c r="L14" s="34"/>
    </row>
    <row r="15" spans="1:12" ht="27" customHeight="1" x14ac:dyDescent="0.15">
      <c r="A15" s="10"/>
      <c r="B15" s="32"/>
      <c r="C15" s="21"/>
      <c r="D15" s="21"/>
      <c r="E15" s="32"/>
      <c r="F15" s="13"/>
      <c r="G15" s="13"/>
      <c r="H15" s="16"/>
      <c r="I15" s="16"/>
      <c r="J15" s="13"/>
      <c r="K15" s="13"/>
      <c r="L15" s="34"/>
    </row>
    <row r="16" spans="1:12" ht="27" customHeight="1" x14ac:dyDescent="0.15">
      <c r="A16" s="10" t="s">
        <v>10</v>
      </c>
      <c r="B16" s="32" t="s">
        <v>50</v>
      </c>
      <c r="C16" s="21" t="s">
        <v>51</v>
      </c>
      <c r="D16" s="21" t="s">
        <v>52</v>
      </c>
      <c r="E16" s="32" t="s">
        <v>118</v>
      </c>
      <c r="F16" s="13">
        <v>83</v>
      </c>
      <c r="G16" s="13">
        <v>27</v>
      </c>
      <c r="H16" s="16" t="s">
        <v>15</v>
      </c>
      <c r="I16" s="16" t="s">
        <v>15</v>
      </c>
      <c r="J16" s="13">
        <v>80</v>
      </c>
      <c r="K16" s="13">
        <v>36</v>
      </c>
      <c r="L16" s="34"/>
    </row>
    <row r="17" spans="1:12" ht="27" customHeight="1" x14ac:dyDescent="0.15">
      <c r="A17" s="10"/>
      <c r="B17" s="32"/>
      <c r="C17" s="32" t="s">
        <v>53</v>
      </c>
      <c r="D17" s="32"/>
      <c r="E17" s="32"/>
      <c r="F17" s="13"/>
      <c r="G17" s="13"/>
      <c r="H17" s="16"/>
      <c r="I17" s="16"/>
      <c r="J17" s="13"/>
      <c r="K17" s="13"/>
      <c r="L17" s="34"/>
    </row>
    <row r="18" spans="1:12" ht="27" customHeight="1" x14ac:dyDescent="0.15">
      <c r="A18" s="10"/>
      <c r="B18" s="32"/>
      <c r="C18" s="21"/>
      <c r="D18" s="21"/>
      <c r="E18" s="32"/>
      <c r="F18" s="13"/>
      <c r="G18" s="13"/>
      <c r="H18" s="16"/>
      <c r="I18" s="16"/>
      <c r="J18" s="13"/>
      <c r="K18" s="13"/>
      <c r="L18" s="34"/>
    </row>
    <row r="19" spans="1:12" ht="27" customHeight="1" x14ac:dyDescent="0.15">
      <c r="A19" s="10" t="s">
        <v>10</v>
      </c>
      <c r="B19" s="32" t="s">
        <v>50</v>
      </c>
      <c r="C19" s="21" t="s">
        <v>51</v>
      </c>
      <c r="D19" s="21" t="s">
        <v>52</v>
      </c>
      <c r="E19" s="32" t="s">
        <v>107</v>
      </c>
      <c r="F19" s="13">
        <v>2</v>
      </c>
      <c r="G19" s="13">
        <v>78</v>
      </c>
      <c r="H19" s="16" t="s">
        <v>15</v>
      </c>
      <c r="I19" s="16" t="s">
        <v>15</v>
      </c>
      <c r="J19" s="13">
        <v>4</v>
      </c>
      <c r="K19" s="13">
        <v>72</v>
      </c>
      <c r="L19" s="34"/>
    </row>
    <row r="20" spans="1:12" ht="27" customHeight="1" x14ac:dyDescent="0.15">
      <c r="A20" s="10"/>
      <c r="B20" s="32"/>
      <c r="C20" s="32" t="s">
        <v>53</v>
      </c>
      <c r="D20" s="32"/>
      <c r="E20" s="32"/>
      <c r="F20" s="13"/>
      <c r="G20" s="13"/>
      <c r="H20" s="16"/>
      <c r="I20" s="16"/>
      <c r="J20" s="13"/>
      <c r="K20" s="13"/>
      <c r="L20" s="34"/>
    </row>
    <row r="21" spans="1:12" ht="27" customHeight="1" x14ac:dyDescent="0.15">
      <c r="A21" s="10"/>
      <c r="B21" s="32"/>
      <c r="C21" s="21"/>
      <c r="D21" s="21"/>
      <c r="E21" s="32"/>
      <c r="F21" s="13"/>
      <c r="G21" s="13"/>
      <c r="H21" s="16"/>
      <c r="I21" s="16"/>
      <c r="J21" s="13"/>
      <c r="K21" s="13"/>
      <c r="L21" s="34"/>
    </row>
    <row r="22" spans="1:12" ht="27" customHeight="1" x14ac:dyDescent="0.15">
      <c r="A22" s="10" t="s">
        <v>17</v>
      </c>
      <c r="B22" s="32" t="s">
        <v>54</v>
      </c>
      <c r="C22" s="21"/>
      <c r="D22" s="21"/>
      <c r="E22" s="32" t="s">
        <v>19</v>
      </c>
      <c r="F22" s="13">
        <f>SUM(F25,F28,F31,F34,F37)</f>
        <v>121</v>
      </c>
      <c r="G22" s="13">
        <f>SUM(G25,G28,G31,G34,G37)</f>
        <v>372</v>
      </c>
      <c r="H22" s="16" t="s">
        <v>15</v>
      </c>
      <c r="I22" s="16" t="s">
        <v>15</v>
      </c>
      <c r="J22" s="13">
        <f>SUM(J25,J28,J31,J34,J37)</f>
        <v>141</v>
      </c>
      <c r="K22" s="13">
        <f>SUM(K25,K28,K31,K34,K37)</f>
        <v>434</v>
      </c>
      <c r="L22" s="34"/>
    </row>
    <row r="23" spans="1:12" ht="27" customHeight="1" x14ac:dyDescent="0.15">
      <c r="A23" s="10"/>
      <c r="B23" s="32"/>
      <c r="C23" s="32"/>
      <c r="D23" s="32"/>
      <c r="E23" s="32"/>
      <c r="F23" s="13"/>
      <c r="G23" s="13"/>
      <c r="H23" s="16"/>
      <c r="I23" s="16"/>
      <c r="J23" s="13"/>
      <c r="K23" s="13"/>
      <c r="L23" s="34"/>
    </row>
    <row r="24" spans="1:12" ht="27" customHeight="1" x14ac:dyDescent="0.15">
      <c r="A24" s="10"/>
      <c r="B24" s="32"/>
      <c r="C24" s="21"/>
      <c r="D24" s="21"/>
      <c r="E24" s="32"/>
      <c r="F24" s="13"/>
      <c r="G24" s="13"/>
      <c r="H24" s="16"/>
      <c r="I24" s="16"/>
      <c r="J24" s="13"/>
      <c r="K24" s="13"/>
      <c r="L24" s="34"/>
    </row>
    <row r="25" spans="1:12" ht="27" customHeight="1" x14ac:dyDescent="0.15">
      <c r="A25" s="10" t="s">
        <v>17</v>
      </c>
      <c r="B25" s="32" t="s">
        <v>54</v>
      </c>
      <c r="C25" s="21" t="s">
        <v>55</v>
      </c>
      <c r="D25" s="21" t="s">
        <v>106</v>
      </c>
      <c r="E25" s="32" t="s">
        <v>99</v>
      </c>
      <c r="F25" s="13">
        <v>31</v>
      </c>
      <c r="G25" s="13">
        <v>30</v>
      </c>
      <c r="H25" s="16" t="s">
        <v>15</v>
      </c>
      <c r="I25" s="16" t="s">
        <v>15</v>
      </c>
      <c r="J25" s="13">
        <v>37</v>
      </c>
      <c r="K25" s="13">
        <v>45</v>
      </c>
      <c r="L25" s="34"/>
    </row>
    <row r="26" spans="1:12" ht="27" customHeight="1" x14ac:dyDescent="0.15">
      <c r="A26" s="10"/>
      <c r="B26" s="32"/>
      <c r="C26" s="32" t="s">
        <v>56</v>
      </c>
      <c r="D26" s="32"/>
      <c r="E26" s="32"/>
      <c r="F26" s="13"/>
      <c r="G26" s="13"/>
      <c r="H26" s="16"/>
      <c r="I26" s="16"/>
      <c r="J26" s="13"/>
      <c r="K26" s="13"/>
      <c r="L26" s="34"/>
    </row>
    <row r="27" spans="1:12" ht="27" customHeight="1" x14ac:dyDescent="0.15">
      <c r="A27" s="10"/>
      <c r="B27" s="32"/>
      <c r="C27" s="21"/>
      <c r="D27" s="21"/>
      <c r="E27" s="32"/>
      <c r="F27" s="13"/>
      <c r="G27" s="13"/>
      <c r="H27" s="16"/>
      <c r="I27" s="16"/>
      <c r="J27" s="13"/>
      <c r="K27" s="13"/>
      <c r="L27" s="34"/>
    </row>
    <row r="28" spans="1:12" ht="27" customHeight="1" x14ac:dyDescent="0.15">
      <c r="A28" s="10" t="s">
        <v>17</v>
      </c>
      <c r="B28" s="32" t="s">
        <v>54</v>
      </c>
      <c r="C28" s="21" t="s">
        <v>55</v>
      </c>
      <c r="D28" s="26" t="s">
        <v>106</v>
      </c>
      <c r="E28" s="32" t="s">
        <v>100</v>
      </c>
      <c r="F28" s="13">
        <v>12</v>
      </c>
      <c r="G28" s="13">
        <v>78</v>
      </c>
      <c r="H28" s="16" t="s">
        <v>15</v>
      </c>
      <c r="I28" s="16" t="s">
        <v>15</v>
      </c>
      <c r="J28" s="13">
        <v>7</v>
      </c>
      <c r="K28" s="13">
        <v>90</v>
      </c>
      <c r="L28" s="34"/>
    </row>
    <row r="29" spans="1:12" ht="27" customHeight="1" x14ac:dyDescent="0.15">
      <c r="A29" s="10"/>
      <c r="B29" s="32"/>
      <c r="C29" s="32" t="s">
        <v>56</v>
      </c>
      <c r="D29" s="32"/>
      <c r="E29" s="32"/>
      <c r="F29" s="13"/>
      <c r="G29" s="13"/>
      <c r="H29" s="16"/>
      <c r="I29" s="16"/>
      <c r="J29" s="13"/>
      <c r="K29" s="13"/>
      <c r="L29" s="34"/>
    </row>
    <row r="30" spans="1:12" ht="27" customHeight="1" x14ac:dyDescent="0.15">
      <c r="A30" s="10"/>
      <c r="B30" s="32"/>
      <c r="C30" s="21"/>
      <c r="D30" s="21"/>
      <c r="E30" s="32"/>
      <c r="F30" s="13"/>
      <c r="G30" s="13"/>
      <c r="H30" s="16"/>
      <c r="I30" s="16"/>
      <c r="J30" s="13"/>
      <c r="K30" s="13"/>
      <c r="L30" s="34"/>
    </row>
    <row r="31" spans="1:12" ht="27" customHeight="1" x14ac:dyDescent="0.15">
      <c r="A31" s="10" t="s">
        <v>17</v>
      </c>
      <c r="B31" s="32" t="s">
        <v>54</v>
      </c>
      <c r="C31" s="21" t="s">
        <v>55</v>
      </c>
      <c r="D31" s="26" t="s">
        <v>106</v>
      </c>
      <c r="E31" s="32" t="s">
        <v>101</v>
      </c>
      <c r="F31" s="13">
        <v>18</v>
      </c>
      <c r="G31" s="13">
        <v>36</v>
      </c>
      <c r="H31" s="16" t="s">
        <v>15</v>
      </c>
      <c r="I31" s="16" t="s">
        <v>15</v>
      </c>
      <c r="J31" s="13">
        <v>27</v>
      </c>
      <c r="K31" s="13">
        <v>43</v>
      </c>
      <c r="L31" s="34"/>
    </row>
    <row r="32" spans="1:12" ht="27" customHeight="1" x14ac:dyDescent="0.15">
      <c r="A32" s="10"/>
      <c r="B32" s="32"/>
      <c r="C32" s="32" t="s">
        <v>56</v>
      </c>
      <c r="D32" s="32"/>
      <c r="E32" s="32"/>
      <c r="F32" s="13"/>
      <c r="G32" s="13"/>
      <c r="H32" s="16"/>
      <c r="I32" s="16"/>
      <c r="J32" s="13"/>
      <c r="K32" s="13"/>
      <c r="L32" s="34"/>
    </row>
    <row r="33" spans="1:12" ht="27" customHeight="1" x14ac:dyDescent="0.15">
      <c r="A33" s="10"/>
      <c r="B33" s="32"/>
      <c r="C33" s="21"/>
      <c r="D33" s="21"/>
      <c r="E33" s="32"/>
      <c r="F33" s="13"/>
      <c r="G33" s="13"/>
      <c r="H33" s="16"/>
      <c r="I33" s="16"/>
      <c r="J33" s="13"/>
      <c r="K33" s="13"/>
      <c r="L33" s="34"/>
    </row>
    <row r="34" spans="1:12" ht="27" customHeight="1" x14ac:dyDescent="0.15">
      <c r="A34" s="10" t="s">
        <v>17</v>
      </c>
      <c r="B34" s="32" t="s">
        <v>54</v>
      </c>
      <c r="C34" s="21" t="s">
        <v>55</v>
      </c>
      <c r="D34" s="26" t="s">
        <v>106</v>
      </c>
      <c r="E34" s="32" t="s">
        <v>102</v>
      </c>
      <c r="F34" s="13">
        <v>7</v>
      </c>
      <c r="G34" s="13">
        <v>80</v>
      </c>
      <c r="H34" s="16" t="s">
        <v>15</v>
      </c>
      <c r="I34" s="16" t="s">
        <v>15</v>
      </c>
      <c r="J34" s="13">
        <v>8</v>
      </c>
      <c r="K34" s="13">
        <v>90</v>
      </c>
      <c r="L34" s="34"/>
    </row>
    <row r="35" spans="1:12" ht="27" customHeight="1" x14ac:dyDescent="0.15">
      <c r="A35" s="10"/>
      <c r="B35" s="32"/>
      <c r="C35" s="32" t="s">
        <v>56</v>
      </c>
      <c r="D35" s="32"/>
      <c r="E35" s="32"/>
      <c r="F35" s="13"/>
      <c r="G35" s="13"/>
      <c r="H35" s="16"/>
      <c r="I35" s="16"/>
      <c r="J35" s="13"/>
      <c r="K35" s="13"/>
      <c r="L35" s="34"/>
    </row>
    <row r="36" spans="1:12" ht="27" customHeight="1" x14ac:dyDescent="0.15">
      <c r="A36" s="10"/>
      <c r="B36" s="32"/>
      <c r="C36" s="21"/>
      <c r="D36" s="21"/>
      <c r="E36" s="32"/>
      <c r="F36" s="13"/>
      <c r="G36" s="13"/>
      <c r="H36" s="16"/>
      <c r="I36" s="16"/>
      <c r="J36" s="13"/>
      <c r="K36" s="13"/>
      <c r="L36" s="34"/>
    </row>
    <row r="37" spans="1:12" ht="27" customHeight="1" x14ac:dyDescent="0.15">
      <c r="A37" s="10" t="s">
        <v>17</v>
      </c>
      <c r="B37" s="32" t="s">
        <v>54</v>
      </c>
      <c r="C37" s="24" t="s">
        <v>55</v>
      </c>
      <c r="D37" s="26" t="s">
        <v>106</v>
      </c>
      <c r="E37" s="32" t="s">
        <v>103</v>
      </c>
      <c r="F37" s="13">
        <v>53</v>
      </c>
      <c r="G37" s="13">
        <v>148</v>
      </c>
      <c r="H37" s="16" t="s">
        <v>15</v>
      </c>
      <c r="I37" s="16" t="s">
        <v>15</v>
      </c>
      <c r="J37" s="13">
        <v>62</v>
      </c>
      <c r="K37" s="13">
        <v>166</v>
      </c>
      <c r="L37" s="34"/>
    </row>
    <row r="38" spans="1:12" ht="27" customHeight="1" x14ac:dyDescent="0.15">
      <c r="A38" s="10"/>
      <c r="B38" s="32"/>
      <c r="C38" s="32" t="s">
        <v>56</v>
      </c>
      <c r="D38" s="32"/>
      <c r="E38" s="32"/>
      <c r="F38" s="13"/>
      <c r="G38" s="13"/>
      <c r="H38" s="16"/>
      <c r="I38" s="16"/>
      <c r="J38" s="13"/>
      <c r="K38" s="13"/>
      <c r="L38" s="36"/>
    </row>
    <row r="39" spans="1:12" ht="27" customHeight="1" x14ac:dyDescent="0.15">
      <c r="A39" s="10"/>
      <c r="B39" s="32"/>
      <c r="C39" s="24"/>
      <c r="D39" s="24"/>
      <c r="E39" s="32"/>
      <c r="F39" s="13"/>
      <c r="G39" s="13"/>
      <c r="H39" s="16"/>
      <c r="I39" s="16"/>
      <c r="J39" s="13"/>
      <c r="K39" s="13"/>
      <c r="L39" s="36"/>
    </row>
    <row r="40" spans="1:12" ht="27" customHeight="1" x14ac:dyDescent="0.15">
      <c r="A40" s="10" t="s">
        <v>17</v>
      </c>
      <c r="B40" s="32" t="s">
        <v>18</v>
      </c>
      <c r="C40" s="27"/>
      <c r="D40" s="27"/>
      <c r="E40" s="32" t="s">
        <v>93</v>
      </c>
      <c r="F40" s="13">
        <f>SUM(F43,F46,F49,F52,F55,F58,F61)</f>
        <v>310</v>
      </c>
      <c r="G40" s="13">
        <f>SUM(G43,G46,G49,G52,G55,G58,G61)</f>
        <v>214</v>
      </c>
      <c r="H40" s="16" t="s">
        <v>15</v>
      </c>
      <c r="I40" s="16" t="s">
        <v>15</v>
      </c>
      <c r="J40" s="13">
        <f>SUM(J43,J46,J49,J52,J55,J58,J61)</f>
        <v>459</v>
      </c>
      <c r="K40" s="13">
        <f>SUM(K43,K46,K49,K52,K55,K58,K61)</f>
        <v>285</v>
      </c>
      <c r="L40" s="34"/>
    </row>
    <row r="41" spans="1:12" ht="27" customHeight="1" x14ac:dyDescent="0.15">
      <c r="A41" s="10"/>
      <c r="B41" s="32"/>
      <c r="C41" s="32"/>
      <c r="D41" s="32"/>
      <c r="E41" s="32"/>
      <c r="F41" s="13"/>
      <c r="G41" s="13"/>
      <c r="H41" s="16"/>
      <c r="I41" s="16"/>
      <c r="J41" s="13"/>
      <c r="K41" s="13"/>
      <c r="L41" s="34"/>
    </row>
    <row r="42" spans="1:12" ht="27" customHeight="1" x14ac:dyDescent="0.15">
      <c r="A42" s="10"/>
      <c r="B42" s="32"/>
      <c r="C42" s="27"/>
      <c r="D42" s="27"/>
      <c r="E42" s="27"/>
      <c r="F42" s="13"/>
      <c r="G42" s="13"/>
      <c r="H42" s="16"/>
      <c r="I42" s="16"/>
      <c r="J42" s="13"/>
      <c r="K42" s="13"/>
      <c r="L42" s="22"/>
    </row>
    <row r="43" spans="1:12" ht="27" customHeight="1" x14ac:dyDescent="0.15">
      <c r="A43" s="10" t="s">
        <v>17</v>
      </c>
      <c r="B43" s="32" t="s">
        <v>18</v>
      </c>
      <c r="C43" s="27" t="s">
        <v>20</v>
      </c>
      <c r="D43" s="27" t="s">
        <v>21</v>
      </c>
      <c r="E43" s="32" t="s">
        <v>88</v>
      </c>
      <c r="F43" s="13">
        <v>55</v>
      </c>
      <c r="G43" s="13">
        <v>29</v>
      </c>
      <c r="H43" s="16" t="s">
        <v>15</v>
      </c>
      <c r="I43" s="16" t="s">
        <v>15</v>
      </c>
      <c r="J43" s="13">
        <v>80</v>
      </c>
      <c r="K43" s="13">
        <v>44</v>
      </c>
      <c r="L43" s="34"/>
    </row>
    <row r="44" spans="1:12" ht="27" customHeight="1" x14ac:dyDescent="0.15">
      <c r="A44" s="10"/>
      <c r="B44" s="32"/>
      <c r="C44" s="32" t="s">
        <v>22</v>
      </c>
      <c r="D44" s="32"/>
      <c r="E44" s="32"/>
      <c r="F44" s="13"/>
      <c r="G44" s="13"/>
      <c r="H44" s="16"/>
      <c r="I44" s="16"/>
      <c r="J44" s="13"/>
      <c r="K44" s="13"/>
      <c r="L44" s="34"/>
    </row>
    <row r="45" spans="1:12" ht="27" customHeight="1" x14ac:dyDescent="0.15">
      <c r="A45" s="10"/>
      <c r="B45" s="32"/>
      <c r="C45" s="27"/>
      <c r="D45" s="27"/>
      <c r="E45" s="27"/>
      <c r="F45" s="13"/>
      <c r="G45" s="13"/>
      <c r="H45" s="16"/>
      <c r="I45" s="16"/>
      <c r="J45" s="13"/>
      <c r="K45" s="13"/>
      <c r="L45" s="22"/>
    </row>
    <row r="46" spans="1:12" ht="27" customHeight="1" x14ac:dyDescent="0.15">
      <c r="A46" s="10" t="s">
        <v>17</v>
      </c>
      <c r="B46" s="32" t="s">
        <v>18</v>
      </c>
      <c r="C46" s="27" t="s">
        <v>20</v>
      </c>
      <c r="D46" s="27" t="s">
        <v>21</v>
      </c>
      <c r="E46" s="32" t="s">
        <v>89</v>
      </c>
      <c r="F46" s="13">
        <v>58</v>
      </c>
      <c r="G46" s="13">
        <v>22</v>
      </c>
      <c r="H46" s="16" t="s">
        <v>15</v>
      </c>
      <c r="I46" s="16" t="s">
        <v>15</v>
      </c>
      <c r="J46" s="13">
        <v>98</v>
      </c>
      <c r="K46" s="13">
        <v>21</v>
      </c>
      <c r="L46" s="34"/>
    </row>
    <row r="47" spans="1:12" ht="27" customHeight="1" x14ac:dyDescent="0.15">
      <c r="A47" s="10"/>
      <c r="B47" s="32"/>
      <c r="C47" s="32" t="s">
        <v>22</v>
      </c>
      <c r="D47" s="32"/>
      <c r="E47" s="32"/>
      <c r="F47" s="13"/>
      <c r="G47" s="13"/>
      <c r="H47" s="16"/>
      <c r="I47" s="16"/>
      <c r="J47" s="13"/>
      <c r="K47" s="13"/>
      <c r="L47" s="34"/>
    </row>
    <row r="48" spans="1:12" ht="27" customHeight="1" x14ac:dyDescent="0.15">
      <c r="A48" s="10"/>
      <c r="B48" s="32"/>
      <c r="C48" s="27"/>
      <c r="D48" s="27"/>
      <c r="E48" s="27"/>
      <c r="F48" s="13"/>
      <c r="G48" s="13"/>
      <c r="H48" s="16"/>
      <c r="I48" s="16"/>
      <c r="J48" s="13"/>
      <c r="K48" s="13"/>
      <c r="L48" s="22"/>
    </row>
    <row r="49" spans="1:12" ht="27" customHeight="1" x14ac:dyDescent="0.15">
      <c r="A49" s="10" t="s">
        <v>17</v>
      </c>
      <c r="B49" s="32" t="s">
        <v>18</v>
      </c>
      <c r="C49" s="27" t="s">
        <v>20</v>
      </c>
      <c r="D49" s="27" t="s">
        <v>21</v>
      </c>
      <c r="E49" s="32" t="s">
        <v>90</v>
      </c>
      <c r="F49" s="13">
        <v>36</v>
      </c>
      <c r="G49" s="13">
        <v>32</v>
      </c>
      <c r="H49" s="16" t="s">
        <v>15</v>
      </c>
      <c r="I49" s="16" t="s">
        <v>15</v>
      </c>
      <c r="J49" s="13">
        <v>61</v>
      </c>
      <c r="K49" s="13">
        <v>52</v>
      </c>
      <c r="L49" s="34"/>
    </row>
    <row r="50" spans="1:12" ht="27" customHeight="1" x14ac:dyDescent="0.15">
      <c r="A50" s="10"/>
      <c r="B50" s="32"/>
      <c r="C50" s="32" t="s">
        <v>22</v>
      </c>
      <c r="D50" s="32"/>
      <c r="E50" s="32"/>
      <c r="F50" s="13"/>
      <c r="G50" s="13"/>
      <c r="H50" s="16"/>
      <c r="I50" s="16"/>
      <c r="J50" s="13"/>
      <c r="K50" s="13"/>
      <c r="L50" s="34"/>
    </row>
    <row r="51" spans="1:12" ht="27" customHeight="1" x14ac:dyDescent="0.15">
      <c r="A51" s="10"/>
      <c r="B51" s="32"/>
      <c r="C51" s="27"/>
      <c r="D51" s="27"/>
      <c r="E51" s="27"/>
      <c r="F51" s="13"/>
      <c r="G51" s="13"/>
      <c r="H51" s="16"/>
      <c r="I51" s="16"/>
      <c r="J51" s="13"/>
      <c r="K51" s="13"/>
      <c r="L51" s="22"/>
    </row>
    <row r="52" spans="1:12" ht="27" customHeight="1" x14ac:dyDescent="0.15">
      <c r="A52" s="10" t="s">
        <v>17</v>
      </c>
      <c r="B52" s="32" t="s">
        <v>18</v>
      </c>
      <c r="C52" s="27" t="s">
        <v>20</v>
      </c>
      <c r="D52" s="27" t="s">
        <v>21</v>
      </c>
      <c r="E52" s="32" t="s">
        <v>91</v>
      </c>
      <c r="F52" s="13">
        <v>8</v>
      </c>
      <c r="G52" s="13">
        <v>58</v>
      </c>
      <c r="H52" s="16" t="s">
        <v>15</v>
      </c>
      <c r="I52" s="16" t="s">
        <v>15</v>
      </c>
      <c r="J52" s="13">
        <v>17</v>
      </c>
      <c r="K52" s="13">
        <v>67</v>
      </c>
      <c r="L52" s="34"/>
    </row>
    <row r="53" spans="1:12" ht="27" customHeight="1" x14ac:dyDescent="0.15">
      <c r="A53" s="10"/>
      <c r="B53" s="32"/>
      <c r="C53" s="32" t="s">
        <v>22</v>
      </c>
      <c r="D53" s="32"/>
      <c r="E53" s="32"/>
      <c r="F53" s="13"/>
      <c r="G53" s="13"/>
      <c r="H53" s="16"/>
      <c r="I53" s="16"/>
      <c r="J53" s="13"/>
      <c r="K53" s="13"/>
      <c r="L53" s="34"/>
    </row>
    <row r="54" spans="1:12" ht="27" customHeight="1" x14ac:dyDescent="0.15">
      <c r="A54" s="10"/>
      <c r="B54" s="32"/>
      <c r="C54" s="27"/>
      <c r="D54" s="27"/>
      <c r="E54" s="27"/>
      <c r="F54" s="13"/>
      <c r="G54" s="13"/>
      <c r="H54" s="16"/>
      <c r="I54" s="16"/>
      <c r="J54" s="13"/>
      <c r="K54" s="13"/>
      <c r="L54" s="22"/>
    </row>
    <row r="55" spans="1:12" ht="27" customHeight="1" x14ac:dyDescent="0.15">
      <c r="A55" s="10" t="s">
        <v>17</v>
      </c>
      <c r="B55" s="32" t="s">
        <v>18</v>
      </c>
      <c r="C55" s="27" t="s">
        <v>20</v>
      </c>
      <c r="D55" s="27" t="s">
        <v>21</v>
      </c>
      <c r="E55" s="32" t="s">
        <v>92</v>
      </c>
      <c r="F55" s="13">
        <v>69</v>
      </c>
      <c r="G55" s="13">
        <v>21</v>
      </c>
      <c r="H55" s="16" t="s">
        <v>15</v>
      </c>
      <c r="I55" s="16" t="s">
        <v>15</v>
      </c>
      <c r="J55" s="13">
        <v>90</v>
      </c>
      <c r="K55" s="13">
        <v>35</v>
      </c>
      <c r="L55" s="34"/>
    </row>
    <row r="56" spans="1:12" ht="27" customHeight="1" x14ac:dyDescent="0.15">
      <c r="A56" s="10"/>
      <c r="B56" s="32"/>
      <c r="C56" s="32" t="s">
        <v>22</v>
      </c>
      <c r="D56" s="32"/>
      <c r="E56" s="32"/>
      <c r="F56" s="13"/>
      <c r="G56" s="13"/>
      <c r="H56" s="16"/>
      <c r="I56" s="16"/>
      <c r="J56" s="13"/>
      <c r="K56" s="13"/>
      <c r="L56" s="34"/>
    </row>
    <row r="57" spans="1:12" ht="27" customHeight="1" x14ac:dyDescent="0.15">
      <c r="A57" s="10"/>
      <c r="B57" s="32"/>
      <c r="C57" s="27"/>
      <c r="D57" s="27"/>
      <c r="E57" s="27"/>
      <c r="F57" s="13"/>
      <c r="G57" s="13"/>
      <c r="H57" s="16"/>
      <c r="I57" s="16"/>
      <c r="J57" s="13"/>
      <c r="K57" s="13"/>
      <c r="L57" s="22"/>
    </row>
    <row r="58" spans="1:12" ht="27" customHeight="1" x14ac:dyDescent="0.15">
      <c r="A58" s="10" t="s">
        <v>17</v>
      </c>
      <c r="B58" s="32" t="s">
        <v>18</v>
      </c>
      <c r="C58" s="27" t="s">
        <v>20</v>
      </c>
      <c r="D58" s="27" t="s">
        <v>21</v>
      </c>
      <c r="E58" s="32" t="s">
        <v>94</v>
      </c>
      <c r="F58" s="13">
        <v>44</v>
      </c>
      <c r="G58" s="13">
        <v>32</v>
      </c>
      <c r="H58" s="16" t="s">
        <v>15</v>
      </c>
      <c r="I58" s="16" t="s">
        <v>15</v>
      </c>
      <c r="J58" s="13">
        <v>63</v>
      </c>
      <c r="K58" s="13">
        <v>45</v>
      </c>
      <c r="L58" s="34"/>
    </row>
    <row r="59" spans="1:12" ht="27" customHeight="1" x14ac:dyDescent="0.15">
      <c r="A59" s="10"/>
      <c r="B59" s="32"/>
      <c r="C59" s="32" t="s">
        <v>22</v>
      </c>
      <c r="D59" s="32"/>
      <c r="E59" s="32"/>
      <c r="F59" s="13"/>
      <c r="G59" s="13"/>
      <c r="H59" s="16"/>
      <c r="I59" s="16"/>
      <c r="J59" s="13"/>
      <c r="K59" s="13"/>
      <c r="L59" s="34"/>
    </row>
    <row r="60" spans="1:12" ht="27" customHeight="1" x14ac:dyDescent="0.15">
      <c r="A60" s="10"/>
      <c r="B60" s="32"/>
      <c r="C60" s="27"/>
      <c r="D60" s="27"/>
      <c r="E60" s="27"/>
      <c r="F60" s="13"/>
      <c r="G60" s="13"/>
      <c r="H60" s="16"/>
      <c r="I60" s="16"/>
      <c r="J60" s="13"/>
      <c r="K60" s="13"/>
      <c r="L60" s="22"/>
    </row>
    <row r="61" spans="1:12" ht="27" customHeight="1" x14ac:dyDescent="0.15">
      <c r="A61" s="10" t="s">
        <v>17</v>
      </c>
      <c r="B61" s="32" t="s">
        <v>18</v>
      </c>
      <c r="C61" s="27"/>
      <c r="D61" s="27"/>
      <c r="E61" s="32" t="s">
        <v>117</v>
      </c>
      <c r="F61" s="13">
        <f>SUM(F64,F67,F70,F73,F76)</f>
        <v>40</v>
      </c>
      <c r="G61" s="13">
        <f>SUM(G64,G67,G70,G73,G76)</f>
        <v>20</v>
      </c>
      <c r="H61" s="16" t="s">
        <v>15</v>
      </c>
      <c r="I61" s="16" t="s">
        <v>15</v>
      </c>
      <c r="J61" s="13">
        <f t="shared" ref="J61:K61" si="0">SUM(J64,J67,J70,J73,J76)</f>
        <v>50</v>
      </c>
      <c r="K61" s="13">
        <f t="shared" si="0"/>
        <v>21</v>
      </c>
      <c r="L61" s="28"/>
    </row>
    <row r="62" spans="1:12" ht="27" customHeight="1" x14ac:dyDescent="0.15">
      <c r="A62" s="10"/>
      <c r="B62" s="32"/>
      <c r="C62" s="32"/>
      <c r="D62" s="32"/>
      <c r="E62" s="32"/>
      <c r="F62" s="13"/>
      <c r="G62" s="13"/>
      <c r="H62" s="16"/>
      <c r="I62" s="16"/>
      <c r="J62" s="13"/>
      <c r="K62" s="13"/>
      <c r="L62" s="28"/>
    </row>
    <row r="63" spans="1:12" ht="27" customHeight="1" x14ac:dyDescent="0.15">
      <c r="A63" s="10"/>
      <c r="B63" s="32"/>
      <c r="C63" s="27"/>
      <c r="D63" s="27"/>
      <c r="E63" s="27"/>
      <c r="F63" s="13"/>
      <c r="G63" s="13"/>
      <c r="H63" s="16"/>
      <c r="I63" s="16"/>
      <c r="J63" s="13"/>
      <c r="K63" s="13"/>
      <c r="L63" s="28"/>
    </row>
    <row r="64" spans="1:12" ht="27" customHeight="1" x14ac:dyDescent="0.15">
      <c r="A64" s="10" t="s">
        <v>17</v>
      </c>
      <c r="B64" s="32" t="s">
        <v>18</v>
      </c>
      <c r="C64" s="27" t="s">
        <v>20</v>
      </c>
      <c r="D64" s="27" t="s">
        <v>21</v>
      </c>
      <c r="E64" s="32" t="s">
        <v>131</v>
      </c>
      <c r="F64" s="13">
        <v>8</v>
      </c>
      <c r="G64" s="13">
        <v>1</v>
      </c>
      <c r="H64" s="16" t="s">
        <v>15</v>
      </c>
      <c r="I64" s="16" t="s">
        <v>15</v>
      </c>
      <c r="J64" s="13">
        <v>8</v>
      </c>
      <c r="K64" s="13">
        <v>8</v>
      </c>
      <c r="L64" s="28"/>
    </row>
    <row r="65" spans="1:12" ht="27" customHeight="1" x14ac:dyDescent="0.15">
      <c r="A65" s="10"/>
      <c r="B65" s="32"/>
      <c r="C65" s="32" t="s">
        <v>22</v>
      </c>
      <c r="D65" s="32"/>
      <c r="E65" s="32"/>
      <c r="F65" s="13"/>
      <c r="G65" s="13"/>
      <c r="H65" s="16"/>
      <c r="I65" s="16"/>
      <c r="J65" s="13"/>
      <c r="K65" s="13"/>
      <c r="L65" s="28"/>
    </row>
    <row r="66" spans="1:12" ht="27" customHeight="1" x14ac:dyDescent="0.15">
      <c r="A66" s="10"/>
      <c r="B66" s="32"/>
      <c r="C66" s="27"/>
      <c r="D66" s="27"/>
      <c r="E66" s="27"/>
      <c r="F66" s="13"/>
      <c r="G66" s="13"/>
      <c r="H66" s="16"/>
      <c r="I66" s="16"/>
      <c r="J66" s="13"/>
      <c r="K66" s="13"/>
      <c r="L66" s="28"/>
    </row>
    <row r="67" spans="1:12" ht="27" customHeight="1" x14ac:dyDescent="0.15">
      <c r="A67" s="10" t="s">
        <v>17</v>
      </c>
      <c r="B67" s="32" t="s">
        <v>18</v>
      </c>
      <c r="C67" s="27" t="s">
        <v>20</v>
      </c>
      <c r="D67" s="27" t="s">
        <v>21</v>
      </c>
      <c r="E67" s="32" t="s">
        <v>130</v>
      </c>
      <c r="F67" s="13">
        <v>6</v>
      </c>
      <c r="G67" s="13">
        <v>3</v>
      </c>
      <c r="H67" s="16" t="s">
        <v>15</v>
      </c>
      <c r="I67" s="16" t="s">
        <v>15</v>
      </c>
      <c r="J67" s="13">
        <v>4</v>
      </c>
      <c r="K67" s="13">
        <v>1</v>
      </c>
      <c r="L67" s="28"/>
    </row>
    <row r="68" spans="1:12" ht="27" customHeight="1" x14ac:dyDescent="0.15">
      <c r="A68" s="10"/>
      <c r="B68" s="32"/>
      <c r="C68" s="32" t="s">
        <v>22</v>
      </c>
      <c r="D68" s="32"/>
      <c r="E68" s="32"/>
      <c r="F68" s="13"/>
      <c r="G68" s="13"/>
      <c r="H68" s="16"/>
      <c r="I68" s="16"/>
      <c r="J68" s="13"/>
      <c r="K68" s="13"/>
      <c r="L68" s="28"/>
    </row>
    <row r="69" spans="1:12" ht="27" customHeight="1" x14ac:dyDescent="0.15">
      <c r="A69" s="10"/>
      <c r="B69" s="32"/>
      <c r="C69" s="27"/>
      <c r="D69" s="27"/>
      <c r="E69" s="27"/>
      <c r="F69" s="13"/>
      <c r="G69" s="13"/>
      <c r="H69" s="16"/>
      <c r="I69" s="16"/>
      <c r="J69" s="13"/>
      <c r="K69" s="13"/>
      <c r="L69" s="28"/>
    </row>
    <row r="70" spans="1:12" ht="27" customHeight="1" x14ac:dyDescent="0.15">
      <c r="A70" s="10" t="s">
        <v>17</v>
      </c>
      <c r="B70" s="32" t="s">
        <v>18</v>
      </c>
      <c r="C70" s="27" t="s">
        <v>20</v>
      </c>
      <c r="D70" s="27" t="s">
        <v>21</v>
      </c>
      <c r="E70" s="32" t="s">
        <v>132</v>
      </c>
      <c r="F70" s="13">
        <v>9</v>
      </c>
      <c r="G70" s="13">
        <v>7</v>
      </c>
      <c r="H70" s="16" t="s">
        <v>15</v>
      </c>
      <c r="I70" s="16" t="s">
        <v>15</v>
      </c>
      <c r="J70" s="13">
        <v>19</v>
      </c>
      <c r="K70" s="13">
        <v>8</v>
      </c>
      <c r="L70" s="28"/>
    </row>
    <row r="71" spans="1:12" ht="27" customHeight="1" x14ac:dyDescent="0.15">
      <c r="A71" s="10"/>
      <c r="B71" s="32"/>
      <c r="C71" s="32" t="s">
        <v>22</v>
      </c>
      <c r="D71" s="32"/>
      <c r="E71" s="32"/>
      <c r="F71" s="13"/>
      <c r="G71" s="13"/>
      <c r="H71" s="16"/>
      <c r="I71" s="16"/>
      <c r="J71" s="13"/>
      <c r="K71" s="13"/>
      <c r="L71" s="28"/>
    </row>
    <row r="72" spans="1:12" ht="27" customHeight="1" x14ac:dyDescent="0.15">
      <c r="A72" s="10"/>
      <c r="B72" s="32"/>
      <c r="C72" s="27"/>
      <c r="D72" s="27"/>
      <c r="E72" s="27"/>
      <c r="F72" s="13"/>
      <c r="G72" s="13"/>
      <c r="H72" s="16"/>
      <c r="I72" s="16"/>
      <c r="J72" s="13"/>
      <c r="K72" s="13"/>
      <c r="L72" s="28"/>
    </row>
    <row r="73" spans="1:12" ht="27" customHeight="1" x14ac:dyDescent="0.15">
      <c r="A73" s="10" t="s">
        <v>17</v>
      </c>
      <c r="B73" s="32" t="s">
        <v>18</v>
      </c>
      <c r="C73" s="27" t="s">
        <v>20</v>
      </c>
      <c r="D73" s="27" t="s">
        <v>21</v>
      </c>
      <c r="E73" s="32" t="s">
        <v>133</v>
      </c>
      <c r="F73" s="13">
        <v>5</v>
      </c>
      <c r="G73" s="13">
        <v>4</v>
      </c>
      <c r="H73" s="16" t="s">
        <v>15</v>
      </c>
      <c r="I73" s="16" t="s">
        <v>15</v>
      </c>
      <c r="J73" s="13">
        <v>11</v>
      </c>
      <c r="K73" s="13">
        <v>4</v>
      </c>
      <c r="L73" s="28"/>
    </row>
    <row r="74" spans="1:12" ht="27" customHeight="1" x14ac:dyDescent="0.15">
      <c r="A74" s="10"/>
      <c r="B74" s="32"/>
      <c r="C74" s="32" t="s">
        <v>22</v>
      </c>
      <c r="D74" s="32"/>
      <c r="E74" s="32"/>
      <c r="F74" s="13"/>
      <c r="G74" s="13"/>
      <c r="H74" s="16"/>
      <c r="I74" s="16"/>
      <c r="J74" s="13"/>
      <c r="K74" s="13"/>
      <c r="L74" s="28"/>
    </row>
    <row r="75" spans="1:12" ht="27" customHeight="1" x14ac:dyDescent="0.15">
      <c r="A75" s="10"/>
      <c r="B75" s="32"/>
      <c r="C75" s="27"/>
      <c r="D75" s="27"/>
      <c r="E75" s="27"/>
      <c r="F75" s="13"/>
      <c r="G75" s="13"/>
      <c r="H75" s="16"/>
      <c r="I75" s="16"/>
      <c r="J75" s="13"/>
      <c r="K75" s="13"/>
      <c r="L75" s="28"/>
    </row>
    <row r="76" spans="1:12" ht="27" customHeight="1" x14ac:dyDescent="0.15">
      <c r="A76" s="10" t="s">
        <v>17</v>
      </c>
      <c r="B76" s="32" t="s">
        <v>18</v>
      </c>
      <c r="C76" s="27" t="s">
        <v>20</v>
      </c>
      <c r="D76" s="27" t="s">
        <v>21</v>
      </c>
      <c r="E76" s="32" t="s">
        <v>134</v>
      </c>
      <c r="F76" s="13">
        <v>12</v>
      </c>
      <c r="G76" s="13">
        <v>5</v>
      </c>
      <c r="H76" s="16" t="s">
        <v>15</v>
      </c>
      <c r="I76" s="16" t="s">
        <v>15</v>
      </c>
      <c r="J76" s="13">
        <v>8</v>
      </c>
      <c r="K76" s="13">
        <v>0</v>
      </c>
      <c r="L76" s="28"/>
    </row>
    <row r="77" spans="1:12" ht="27" customHeight="1" x14ac:dyDescent="0.15">
      <c r="A77" s="10"/>
      <c r="B77" s="32"/>
      <c r="C77" s="32" t="s">
        <v>22</v>
      </c>
      <c r="D77" s="32"/>
      <c r="E77" s="32"/>
      <c r="F77" s="13"/>
      <c r="G77" s="13"/>
      <c r="H77" s="16"/>
      <c r="I77" s="16"/>
      <c r="J77" s="13"/>
      <c r="K77" s="13"/>
      <c r="L77" s="28"/>
    </row>
    <row r="78" spans="1:12" ht="27" customHeight="1" x14ac:dyDescent="0.15">
      <c r="A78" s="10"/>
      <c r="B78" s="32"/>
      <c r="C78" s="27"/>
      <c r="D78" s="27"/>
      <c r="E78" s="27"/>
      <c r="F78" s="13"/>
      <c r="G78" s="13"/>
      <c r="H78" s="16"/>
      <c r="I78" s="16"/>
      <c r="J78" s="13"/>
      <c r="K78" s="13"/>
      <c r="L78" s="28"/>
    </row>
    <row r="79" spans="1:12" ht="27" customHeight="1" x14ac:dyDescent="0.15">
      <c r="A79" s="10" t="s">
        <v>17</v>
      </c>
      <c r="B79" s="32" t="s">
        <v>63</v>
      </c>
      <c r="C79" s="27"/>
      <c r="D79" s="27"/>
      <c r="E79" s="32" t="s">
        <v>19</v>
      </c>
      <c r="F79" s="13">
        <f>SUM(F82,F85,F88,F91,F94,F97,F100,F103)</f>
        <v>279</v>
      </c>
      <c r="G79" s="13">
        <f>SUM(G82,G85,G88,G91,G94,G97,G100,G103)</f>
        <v>302</v>
      </c>
      <c r="H79" s="16" t="s">
        <v>15</v>
      </c>
      <c r="I79" s="16" t="s">
        <v>15</v>
      </c>
      <c r="J79" s="13">
        <f>SUM(J82,J85,J88,J91,J94,J97,J100,J103)</f>
        <v>573</v>
      </c>
      <c r="K79" s="13">
        <f>SUM(K82,K85,K88,K91,K94,K97,K100,K103)</f>
        <v>477</v>
      </c>
      <c r="L79" s="34"/>
    </row>
    <row r="80" spans="1:12" ht="27" customHeight="1" x14ac:dyDescent="0.15">
      <c r="A80" s="10"/>
      <c r="B80" s="32"/>
      <c r="C80" s="32"/>
      <c r="D80" s="32"/>
      <c r="E80" s="32"/>
      <c r="F80" s="13"/>
      <c r="G80" s="13"/>
      <c r="H80" s="16"/>
      <c r="I80" s="16"/>
      <c r="J80" s="13"/>
      <c r="K80" s="13"/>
      <c r="L80" s="34"/>
    </row>
    <row r="81" spans="1:12" ht="27" customHeight="1" x14ac:dyDescent="0.15">
      <c r="A81" s="10"/>
      <c r="B81" s="32"/>
      <c r="C81" s="27"/>
      <c r="D81" s="27"/>
      <c r="E81" s="32"/>
      <c r="F81" s="13"/>
      <c r="G81" s="13"/>
      <c r="H81" s="16"/>
      <c r="I81" s="16"/>
      <c r="J81" s="13"/>
      <c r="K81" s="13"/>
      <c r="L81" s="34"/>
    </row>
    <row r="82" spans="1:12" ht="27" customHeight="1" x14ac:dyDescent="0.15">
      <c r="A82" s="10" t="s">
        <v>17</v>
      </c>
      <c r="B82" s="32" t="s">
        <v>63</v>
      </c>
      <c r="C82" s="27" t="s">
        <v>64</v>
      </c>
      <c r="D82" s="27" t="s">
        <v>65</v>
      </c>
      <c r="E82" s="32" t="s">
        <v>112</v>
      </c>
      <c r="F82" s="13">
        <v>36</v>
      </c>
      <c r="G82" s="13">
        <v>24</v>
      </c>
      <c r="H82" s="16" t="s">
        <v>15</v>
      </c>
      <c r="I82" s="16" t="s">
        <v>15</v>
      </c>
      <c r="J82" s="13">
        <v>64</v>
      </c>
      <c r="K82" s="13">
        <v>70</v>
      </c>
      <c r="L82" s="34"/>
    </row>
    <row r="83" spans="1:12" ht="27" customHeight="1" x14ac:dyDescent="0.15">
      <c r="A83" s="10"/>
      <c r="B83" s="32"/>
      <c r="C83" s="32" t="s">
        <v>66</v>
      </c>
      <c r="D83" s="32"/>
      <c r="E83" s="32"/>
      <c r="F83" s="13"/>
      <c r="G83" s="13"/>
      <c r="H83" s="16"/>
      <c r="I83" s="16"/>
      <c r="J83" s="13"/>
      <c r="K83" s="13"/>
      <c r="L83" s="36"/>
    </row>
    <row r="84" spans="1:12" ht="27" customHeight="1" x14ac:dyDescent="0.15">
      <c r="A84" s="10"/>
      <c r="B84" s="32"/>
      <c r="C84" s="9"/>
      <c r="D84" s="9"/>
      <c r="E84" s="27"/>
      <c r="F84" s="13"/>
      <c r="G84" s="13"/>
      <c r="H84" s="16"/>
      <c r="I84" s="16"/>
      <c r="J84" s="13"/>
      <c r="K84" s="13"/>
      <c r="L84" s="36"/>
    </row>
    <row r="85" spans="1:12" ht="27" customHeight="1" x14ac:dyDescent="0.15">
      <c r="A85" s="10" t="s">
        <v>17</v>
      </c>
      <c r="B85" s="32" t="s">
        <v>63</v>
      </c>
      <c r="C85" s="27" t="s">
        <v>64</v>
      </c>
      <c r="D85" s="27" t="s">
        <v>65</v>
      </c>
      <c r="E85" s="32" t="s">
        <v>67</v>
      </c>
      <c r="F85" s="13">
        <v>58</v>
      </c>
      <c r="G85" s="13">
        <v>14</v>
      </c>
      <c r="H85" s="16" t="s">
        <v>15</v>
      </c>
      <c r="I85" s="16" t="s">
        <v>15</v>
      </c>
      <c r="J85" s="13">
        <v>0</v>
      </c>
      <c r="K85" s="13">
        <v>0</v>
      </c>
      <c r="L85" s="34" t="s">
        <v>137</v>
      </c>
    </row>
    <row r="86" spans="1:12" ht="27" customHeight="1" x14ac:dyDescent="0.15">
      <c r="A86" s="10"/>
      <c r="B86" s="32"/>
      <c r="C86" s="32" t="s">
        <v>66</v>
      </c>
      <c r="D86" s="32"/>
      <c r="E86" s="32"/>
      <c r="F86" s="13"/>
      <c r="G86" s="13"/>
      <c r="H86" s="16"/>
      <c r="I86" s="16"/>
      <c r="J86" s="13"/>
      <c r="K86" s="13"/>
      <c r="L86" s="36"/>
    </row>
    <row r="87" spans="1:12" ht="27" customHeight="1" x14ac:dyDescent="0.15">
      <c r="A87" s="10"/>
      <c r="B87" s="32"/>
      <c r="C87" s="9"/>
      <c r="D87" s="9"/>
      <c r="E87" s="27"/>
      <c r="F87" s="13"/>
      <c r="G87" s="13"/>
      <c r="H87" s="16"/>
      <c r="I87" s="16"/>
      <c r="J87" s="13"/>
      <c r="K87" s="13"/>
      <c r="L87" s="36"/>
    </row>
    <row r="88" spans="1:12" ht="27" customHeight="1" x14ac:dyDescent="0.15">
      <c r="A88" s="10" t="s">
        <v>17</v>
      </c>
      <c r="B88" s="32" t="s">
        <v>63</v>
      </c>
      <c r="C88" s="27" t="s">
        <v>64</v>
      </c>
      <c r="D88" s="27" t="s">
        <v>65</v>
      </c>
      <c r="E88" s="32" t="s">
        <v>86</v>
      </c>
      <c r="F88" s="13">
        <v>57</v>
      </c>
      <c r="G88" s="13">
        <v>15</v>
      </c>
      <c r="H88" s="16" t="s">
        <v>15</v>
      </c>
      <c r="I88" s="16" t="s">
        <v>15</v>
      </c>
      <c r="J88" s="13">
        <v>0</v>
      </c>
      <c r="K88" s="13">
        <v>0</v>
      </c>
      <c r="L88" s="34" t="s">
        <v>137</v>
      </c>
    </row>
    <row r="89" spans="1:12" ht="27" customHeight="1" x14ac:dyDescent="0.15">
      <c r="A89" s="10"/>
      <c r="B89" s="32"/>
      <c r="C89" s="32" t="s">
        <v>66</v>
      </c>
      <c r="D89" s="32"/>
      <c r="E89" s="32"/>
      <c r="F89" s="13"/>
      <c r="G89" s="13"/>
      <c r="H89" s="16"/>
      <c r="I89" s="16"/>
      <c r="J89" s="13"/>
      <c r="K89" s="13"/>
      <c r="L89" s="36"/>
    </row>
    <row r="90" spans="1:12" ht="27" customHeight="1" x14ac:dyDescent="0.15">
      <c r="A90" s="10"/>
      <c r="B90" s="32"/>
      <c r="C90" s="9"/>
      <c r="D90" s="9"/>
      <c r="E90" s="27"/>
      <c r="F90" s="13"/>
      <c r="G90" s="13"/>
      <c r="H90" s="16"/>
      <c r="I90" s="16"/>
      <c r="J90" s="13"/>
      <c r="K90" s="13"/>
      <c r="L90" s="36"/>
    </row>
    <row r="91" spans="1:12" ht="27" customHeight="1" x14ac:dyDescent="0.15">
      <c r="A91" s="10" t="s">
        <v>17</v>
      </c>
      <c r="B91" s="32" t="s">
        <v>63</v>
      </c>
      <c r="C91" s="27" t="s">
        <v>64</v>
      </c>
      <c r="D91" s="27" t="s">
        <v>65</v>
      </c>
      <c r="E91" s="32" t="s">
        <v>68</v>
      </c>
      <c r="F91" s="13">
        <v>40</v>
      </c>
      <c r="G91" s="13">
        <v>4</v>
      </c>
      <c r="H91" s="16" t="s">
        <v>15</v>
      </c>
      <c r="I91" s="16" t="s">
        <v>15</v>
      </c>
      <c r="J91" s="13">
        <v>128</v>
      </c>
      <c r="K91" s="13">
        <v>39</v>
      </c>
      <c r="L91" s="34"/>
    </row>
    <row r="92" spans="1:12" ht="27" customHeight="1" x14ac:dyDescent="0.15">
      <c r="A92" s="10"/>
      <c r="B92" s="32"/>
      <c r="C92" s="32" t="s">
        <v>66</v>
      </c>
      <c r="D92" s="32"/>
      <c r="E92" s="32"/>
      <c r="F92" s="13"/>
      <c r="G92" s="13"/>
      <c r="H92" s="16"/>
      <c r="I92" s="16"/>
      <c r="J92" s="13"/>
      <c r="K92" s="13"/>
      <c r="L92" s="36"/>
    </row>
    <row r="93" spans="1:12" ht="27" customHeight="1" x14ac:dyDescent="0.15">
      <c r="A93" s="10"/>
      <c r="B93" s="32"/>
      <c r="C93" s="9"/>
      <c r="D93" s="9"/>
      <c r="E93" s="27"/>
      <c r="F93" s="13"/>
      <c r="G93" s="13"/>
      <c r="H93" s="16"/>
      <c r="I93" s="16"/>
      <c r="J93" s="13"/>
      <c r="K93" s="13"/>
      <c r="L93" s="36"/>
    </row>
    <row r="94" spans="1:12" ht="27" customHeight="1" x14ac:dyDescent="0.15">
      <c r="A94" s="10" t="s">
        <v>17</v>
      </c>
      <c r="B94" s="32" t="s">
        <v>63</v>
      </c>
      <c r="C94" s="27" t="s">
        <v>64</v>
      </c>
      <c r="D94" s="27" t="s">
        <v>65</v>
      </c>
      <c r="E94" s="32" t="s">
        <v>69</v>
      </c>
      <c r="F94" s="13">
        <v>28</v>
      </c>
      <c r="G94" s="13">
        <v>42</v>
      </c>
      <c r="H94" s="16" t="s">
        <v>15</v>
      </c>
      <c r="I94" s="16" t="s">
        <v>15</v>
      </c>
      <c r="J94" s="13">
        <v>75</v>
      </c>
      <c r="K94" s="13">
        <v>63</v>
      </c>
      <c r="L94" s="34"/>
    </row>
    <row r="95" spans="1:12" ht="27" customHeight="1" x14ac:dyDescent="0.15">
      <c r="A95" s="10"/>
      <c r="B95" s="32"/>
      <c r="C95" s="32" t="s">
        <v>66</v>
      </c>
      <c r="D95" s="32"/>
      <c r="E95" s="32"/>
      <c r="F95" s="13"/>
      <c r="G95" s="13"/>
      <c r="H95" s="16"/>
      <c r="I95" s="16"/>
      <c r="J95" s="13"/>
      <c r="K95" s="13"/>
      <c r="L95" s="36"/>
    </row>
    <row r="96" spans="1:12" ht="27" customHeight="1" x14ac:dyDescent="0.15">
      <c r="A96" s="10"/>
      <c r="B96" s="32"/>
      <c r="C96" s="9"/>
      <c r="D96" s="9"/>
      <c r="E96" s="27"/>
      <c r="F96" s="13"/>
      <c r="G96" s="13"/>
      <c r="H96" s="16"/>
      <c r="I96" s="16"/>
      <c r="J96" s="13"/>
      <c r="K96" s="13"/>
      <c r="L96" s="36"/>
    </row>
    <row r="97" spans="1:12" ht="27" customHeight="1" x14ac:dyDescent="0.15">
      <c r="A97" s="10" t="s">
        <v>17</v>
      </c>
      <c r="B97" s="32" t="s">
        <v>63</v>
      </c>
      <c r="C97" s="27" t="s">
        <v>64</v>
      </c>
      <c r="D97" s="27" t="s">
        <v>65</v>
      </c>
      <c r="E97" s="32" t="s">
        <v>70</v>
      </c>
      <c r="F97" s="13">
        <v>59</v>
      </c>
      <c r="G97" s="13">
        <v>203</v>
      </c>
      <c r="H97" s="16" t="s">
        <v>15</v>
      </c>
      <c r="I97" s="16" t="s">
        <v>15</v>
      </c>
      <c r="J97" s="13">
        <v>87</v>
      </c>
      <c r="K97" s="13">
        <v>219</v>
      </c>
      <c r="L97" s="34"/>
    </row>
    <row r="98" spans="1:12" ht="27" customHeight="1" x14ac:dyDescent="0.15">
      <c r="A98" s="10"/>
      <c r="B98" s="32"/>
      <c r="C98" s="32" t="s">
        <v>66</v>
      </c>
      <c r="D98" s="32"/>
      <c r="E98" s="32"/>
      <c r="F98" s="13"/>
      <c r="G98" s="13"/>
      <c r="H98" s="16"/>
      <c r="I98" s="16"/>
      <c r="J98" s="13"/>
      <c r="K98" s="13"/>
      <c r="L98" s="36"/>
    </row>
    <row r="99" spans="1:12" ht="27" customHeight="1" x14ac:dyDescent="0.15">
      <c r="A99" s="10"/>
      <c r="B99" s="32"/>
      <c r="C99" s="9"/>
      <c r="D99" s="9"/>
      <c r="E99" s="27"/>
      <c r="F99" s="13"/>
      <c r="G99" s="13"/>
      <c r="H99" s="16"/>
      <c r="I99" s="16"/>
      <c r="J99" s="13"/>
      <c r="K99" s="13"/>
      <c r="L99" s="36"/>
    </row>
    <row r="100" spans="1:12" ht="27" customHeight="1" x14ac:dyDescent="0.15">
      <c r="A100" s="10" t="s">
        <v>17</v>
      </c>
      <c r="B100" s="32" t="s">
        <v>63</v>
      </c>
      <c r="C100" s="27" t="s">
        <v>64</v>
      </c>
      <c r="D100" s="27" t="s">
        <v>65</v>
      </c>
      <c r="E100" s="32" t="s">
        <v>135</v>
      </c>
      <c r="F100" s="13">
        <v>0</v>
      </c>
      <c r="G100" s="13">
        <v>0</v>
      </c>
      <c r="H100" s="16" t="s">
        <v>15</v>
      </c>
      <c r="I100" s="16" t="s">
        <v>15</v>
      </c>
      <c r="J100" s="13">
        <v>210</v>
      </c>
      <c r="K100" s="13">
        <v>72</v>
      </c>
      <c r="L100" s="34" t="s">
        <v>136</v>
      </c>
    </row>
    <row r="101" spans="1:12" ht="27" customHeight="1" x14ac:dyDescent="0.15">
      <c r="A101" s="10"/>
      <c r="B101" s="32"/>
      <c r="C101" s="32" t="s">
        <v>66</v>
      </c>
      <c r="D101" s="32"/>
      <c r="E101" s="32"/>
      <c r="F101" s="13"/>
      <c r="G101" s="13"/>
      <c r="H101" s="16"/>
      <c r="I101" s="16"/>
      <c r="J101" s="13"/>
      <c r="K101" s="13"/>
      <c r="L101" s="36"/>
    </row>
    <row r="102" spans="1:12" ht="27" customHeight="1" x14ac:dyDescent="0.15">
      <c r="A102" s="10"/>
      <c r="B102" s="32"/>
      <c r="C102" s="9"/>
      <c r="D102" s="9"/>
      <c r="E102" s="27"/>
      <c r="F102" s="13"/>
      <c r="G102" s="13"/>
      <c r="H102" s="16"/>
      <c r="I102" s="16"/>
      <c r="J102" s="13"/>
      <c r="K102" s="13"/>
      <c r="L102" s="36"/>
    </row>
    <row r="103" spans="1:12" ht="27" customHeight="1" x14ac:dyDescent="0.15">
      <c r="A103" s="10" t="s">
        <v>17</v>
      </c>
      <c r="B103" s="32" t="s">
        <v>63</v>
      </c>
      <c r="C103" s="27"/>
      <c r="D103" s="27"/>
      <c r="E103" s="32" t="s">
        <v>116</v>
      </c>
      <c r="F103" s="13">
        <f>SUM(F106,F109,F112)</f>
        <v>1</v>
      </c>
      <c r="G103" s="13">
        <f>SUM(G106,G109,G112)</f>
        <v>0</v>
      </c>
      <c r="H103" s="16" t="s">
        <v>15</v>
      </c>
      <c r="I103" s="16" t="s">
        <v>15</v>
      </c>
      <c r="J103" s="13">
        <f>SUM(J106,J109,J112)</f>
        <v>9</v>
      </c>
      <c r="K103" s="13">
        <f>SUM(K106,K109,K112)</f>
        <v>14</v>
      </c>
      <c r="L103" s="31"/>
    </row>
    <row r="104" spans="1:12" ht="27" customHeight="1" x14ac:dyDescent="0.15">
      <c r="A104" s="10"/>
      <c r="B104" s="32"/>
      <c r="C104" s="32"/>
      <c r="D104" s="32"/>
      <c r="E104" s="32"/>
      <c r="F104" s="13"/>
      <c r="G104" s="13"/>
      <c r="H104" s="16"/>
      <c r="I104" s="16"/>
      <c r="J104" s="13"/>
      <c r="K104" s="13"/>
      <c r="L104" s="30"/>
    </row>
    <row r="105" spans="1:12" ht="27" customHeight="1" x14ac:dyDescent="0.15">
      <c r="A105" s="10"/>
      <c r="B105" s="32"/>
      <c r="C105" s="9"/>
      <c r="D105" s="9"/>
      <c r="E105" s="27"/>
      <c r="F105" s="13"/>
      <c r="G105" s="13"/>
      <c r="H105" s="16"/>
      <c r="I105" s="16"/>
      <c r="J105" s="13"/>
      <c r="K105" s="13"/>
      <c r="L105" s="30"/>
    </row>
    <row r="106" spans="1:12" ht="27" customHeight="1" x14ac:dyDescent="0.15">
      <c r="A106" s="10" t="s">
        <v>17</v>
      </c>
      <c r="B106" s="32" t="s">
        <v>63</v>
      </c>
      <c r="C106" s="27" t="s">
        <v>64</v>
      </c>
      <c r="D106" s="27" t="s">
        <v>65</v>
      </c>
      <c r="E106" s="32" t="s">
        <v>113</v>
      </c>
      <c r="F106" s="13">
        <v>1</v>
      </c>
      <c r="G106" s="13">
        <v>0</v>
      </c>
      <c r="H106" s="16" t="s">
        <v>15</v>
      </c>
      <c r="I106" s="16" t="s">
        <v>15</v>
      </c>
      <c r="J106" s="13">
        <v>3</v>
      </c>
      <c r="K106" s="13">
        <v>5</v>
      </c>
      <c r="L106" s="30"/>
    </row>
    <row r="107" spans="1:12" ht="27" customHeight="1" x14ac:dyDescent="0.15">
      <c r="A107" s="10"/>
      <c r="B107" s="32"/>
      <c r="C107" s="32" t="s">
        <v>66</v>
      </c>
      <c r="D107" s="32"/>
      <c r="E107" s="32"/>
      <c r="F107" s="13"/>
      <c r="G107" s="13"/>
      <c r="H107" s="16"/>
      <c r="I107" s="16"/>
      <c r="J107" s="13"/>
      <c r="K107" s="13"/>
      <c r="L107" s="30"/>
    </row>
    <row r="108" spans="1:12" ht="27" customHeight="1" x14ac:dyDescent="0.15">
      <c r="A108" s="10"/>
      <c r="B108" s="32"/>
      <c r="C108" s="9"/>
      <c r="D108" s="9"/>
      <c r="E108" s="27"/>
      <c r="F108" s="13"/>
      <c r="G108" s="13"/>
      <c r="H108" s="16"/>
      <c r="I108" s="16"/>
      <c r="J108" s="13"/>
      <c r="K108" s="13"/>
      <c r="L108" s="30"/>
    </row>
    <row r="109" spans="1:12" ht="27" customHeight="1" x14ac:dyDescent="0.15">
      <c r="A109" s="10" t="s">
        <v>17</v>
      </c>
      <c r="B109" s="32" t="s">
        <v>63</v>
      </c>
      <c r="C109" s="27" t="s">
        <v>64</v>
      </c>
      <c r="D109" s="27" t="s">
        <v>65</v>
      </c>
      <c r="E109" s="32" t="s">
        <v>114</v>
      </c>
      <c r="F109" s="13">
        <v>0</v>
      </c>
      <c r="G109" s="13">
        <v>0</v>
      </c>
      <c r="H109" s="16" t="s">
        <v>15</v>
      </c>
      <c r="I109" s="16" t="s">
        <v>15</v>
      </c>
      <c r="J109" s="13">
        <v>0</v>
      </c>
      <c r="K109" s="13">
        <v>0</v>
      </c>
      <c r="L109" s="30"/>
    </row>
    <row r="110" spans="1:12" ht="27" customHeight="1" x14ac:dyDescent="0.15">
      <c r="A110" s="10"/>
      <c r="B110" s="32"/>
      <c r="C110" s="32" t="s">
        <v>66</v>
      </c>
      <c r="D110" s="32"/>
      <c r="E110" s="32"/>
      <c r="F110" s="13"/>
      <c r="G110" s="13"/>
      <c r="H110" s="16"/>
      <c r="I110" s="16"/>
      <c r="J110" s="13"/>
      <c r="K110" s="13"/>
      <c r="L110" s="30"/>
    </row>
    <row r="111" spans="1:12" ht="27" customHeight="1" x14ac:dyDescent="0.15">
      <c r="A111" s="10"/>
      <c r="B111" s="32"/>
      <c r="C111" s="9"/>
      <c r="D111" s="9"/>
      <c r="E111" s="27"/>
      <c r="F111" s="13"/>
      <c r="G111" s="13"/>
      <c r="H111" s="16"/>
      <c r="I111" s="16"/>
      <c r="J111" s="13"/>
      <c r="K111" s="13"/>
      <c r="L111" s="30"/>
    </row>
    <row r="112" spans="1:12" ht="27" customHeight="1" x14ac:dyDescent="0.15">
      <c r="A112" s="10" t="s">
        <v>17</v>
      </c>
      <c r="B112" s="32" t="s">
        <v>63</v>
      </c>
      <c r="C112" s="27" t="s">
        <v>64</v>
      </c>
      <c r="D112" s="27" t="s">
        <v>65</v>
      </c>
      <c r="E112" s="32" t="s">
        <v>115</v>
      </c>
      <c r="F112" s="13">
        <v>0</v>
      </c>
      <c r="G112" s="13">
        <v>0</v>
      </c>
      <c r="H112" s="16" t="s">
        <v>15</v>
      </c>
      <c r="I112" s="16" t="s">
        <v>15</v>
      </c>
      <c r="J112" s="13">
        <v>6</v>
      </c>
      <c r="K112" s="13">
        <v>9</v>
      </c>
      <c r="L112" s="30"/>
    </row>
    <row r="113" spans="1:12" ht="27" customHeight="1" x14ac:dyDescent="0.15">
      <c r="A113" s="10"/>
      <c r="B113" s="32"/>
      <c r="C113" s="32" t="s">
        <v>66</v>
      </c>
      <c r="D113" s="32"/>
      <c r="E113" s="32"/>
      <c r="F113" s="13"/>
      <c r="G113" s="13"/>
      <c r="H113" s="16"/>
      <c r="I113" s="16"/>
      <c r="J113" s="13"/>
      <c r="K113" s="13"/>
      <c r="L113" s="30"/>
    </row>
    <row r="114" spans="1:12" ht="27" customHeight="1" x14ac:dyDescent="0.15">
      <c r="A114" s="10"/>
      <c r="B114" s="32"/>
      <c r="C114" s="9"/>
      <c r="D114" s="9"/>
      <c r="E114" s="27"/>
      <c r="F114" s="13"/>
      <c r="G114" s="13"/>
      <c r="H114" s="16"/>
      <c r="I114" s="16"/>
      <c r="J114" s="13"/>
      <c r="K114" s="13"/>
      <c r="L114" s="30"/>
    </row>
    <row r="115" spans="1:12" ht="27" customHeight="1" x14ac:dyDescent="0.15">
      <c r="A115" s="10" t="s">
        <v>17</v>
      </c>
      <c r="B115" s="32" t="s">
        <v>23</v>
      </c>
      <c r="C115" s="21"/>
      <c r="D115" s="21"/>
      <c r="E115" s="32" t="s">
        <v>19</v>
      </c>
      <c r="F115" s="13">
        <f>SUM(F118,F121,F124,F127,F130)</f>
        <v>360</v>
      </c>
      <c r="G115" s="13">
        <f>SUM(G118,G121,G124,G127,G130)</f>
        <v>188</v>
      </c>
      <c r="H115" s="16" t="s">
        <v>15</v>
      </c>
      <c r="I115" s="16" t="s">
        <v>15</v>
      </c>
      <c r="J115" s="13">
        <f t="shared" ref="J115:K115" si="1">SUM(J118,J121,J124,J127,J130)</f>
        <v>568</v>
      </c>
      <c r="K115" s="13">
        <f t="shared" si="1"/>
        <v>300</v>
      </c>
      <c r="L115" s="34"/>
    </row>
    <row r="116" spans="1:12" ht="27" customHeight="1" x14ac:dyDescent="0.15">
      <c r="A116" s="10"/>
      <c r="B116" s="32"/>
      <c r="C116" s="32"/>
      <c r="D116" s="32"/>
      <c r="E116" s="32"/>
      <c r="F116" s="13"/>
      <c r="G116" s="13"/>
      <c r="H116" s="16"/>
      <c r="I116" s="16"/>
      <c r="J116" s="13"/>
      <c r="K116" s="13"/>
      <c r="L116" s="34"/>
    </row>
    <row r="117" spans="1:12" ht="27" customHeight="1" x14ac:dyDescent="0.15">
      <c r="A117" s="10"/>
      <c r="B117" s="32"/>
      <c r="C117" s="21"/>
      <c r="D117" s="21"/>
      <c r="E117" s="32"/>
      <c r="F117" s="13"/>
      <c r="G117" s="13"/>
      <c r="H117" s="16"/>
      <c r="I117" s="16"/>
      <c r="J117" s="13"/>
      <c r="K117" s="13"/>
      <c r="L117" s="34"/>
    </row>
    <row r="118" spans="1:12" ht="27" customHeight="1" x14ac:dyDescent="0.15">
      <c r="A118" s="10" t="s">
        <v>17</v>
      </c>
      <c r="B118" s="32" t="s">
        <v>23</v>
      </c>
      <c r="C118" s="21" t="s">
        <v>24</v>
      </c>
      <c r="D118" s="21" t="s">
        <v>25</v>
      </c>
      <c r="E118" s="32" t="s">
        <v>84</v>
      </c>
      <c r="F118" s="13">
        <v>48</v>
      </c>
      <c r="G118" s="13">
        <v>23</v>
      </c>
      <c r="H118" s="16" t="s">
        <v>15</v>
      </c>
      <c r="I118" s="16" t="s">
        <v>15</v>
      </c>
      <c r="J118" s="13">
        <v>79</v>
      </c>
      <c r="K118" s="13">
        <v>42</v>
      </c>
      <c r="L118" s="48"/>
    </row>
    <row r="119" spans="1:12" ht="27" customHeight="1" x14ac:dyDescent="0.15">
      <c r="A119" s="10"/>
      <c r="B119" s="32"/>
      <c r="C119" s="32" t="s">
        <v>27</v>
      </c>
      <c r="D119" s="32"/>
      <c r="E119" s="32"/>
      <c r="F119" s="13"/>
      <c r="G119" s="13"/>
      <c r="H119" s="16"/>
      <c r="I119" s="16"/>
      <c r="J119" s="13"/>
      <c r="K119" s="13"/>
      <c r="L119" s="48"/>
    </row>
    <row r="120" spans="1:12" ht="27" customHeight="1" x14ac:dyDescent="0.15">
      <c r="A120" s="10"/>
      <c r="B120" s="32"/>
      <c r="C120" s="21"/>
      <c r="D120" s="21"/>
      <c r="E120" s="32"/>
      <c r="F120" s="13"/>
      <c r="G120" s="13"/>
      <c r="H120" s="16"/>
      <c r="I120" s="16"/>
      <c r="J120" s="13"/>
      <c r="K120" s="13"/>
      <c r="L120" s="48"/>
    </row>
    <row r="121" spans="1:12" ht="27" customHeight="1" x14ac:dyDescent="0.15">
      <c r="A121" s="10" t="s">
        <v>17</v>
      </c>
      <c r="B121" s="32" t="s">
        <v>23</v>
      </c>
      <c r="C121" s="21" t="s">
        <v>24</v>
      </c>
      <c r="D121" s="21" t="s">
        <v>25</v>
      </c>
      <c r="E121" s="32" t="s">
        <v>85</v>
      </c>
      <c r="F121" s="13">
        <v>32</v>
      </c>
      <c r="G121" s="13">
        <v>19</v>
      </c>
      <c r="H121" s="16" t="s">
        <v>15</v>
      </c>
      <c r="I121" s="16" t="s">
        <v>15</v>
      </c>
      <c r="J121" s="13">
        <v>63</v>
      </c>
      <c r="K121" s="13">
        <v>33</v>
      </c>
      <c r="L121" s="34"/>
    </row>
    <row r="122" spans="1:12" ht="27" customHeight="1" x14ac:dyDescent="0.15">
      <c r="A122" s="10"/>
      <c r="B122" s="32"/>
      <c r="C122" s="32" t="s">
        <v>27</v>
      </c>
      <c r="D122" s="32"/>
      <c r="E122" s="32"/>
      <c r="F122" s="13"/>
      <c r="G122" s="13"/>
      <c r="H122" s="16"/>
      <c r="I122" s="16"/>
      <c r="J122" s="13"/>
      <c r="K122" s="13"/>
      <c r="L122" s="34"/>
    </row>
    <row r="123" spans="1:12" ht="27" customHeight="1" x14ac:dyDescent="0.15">
      <c r="A123" s="10"/>
      <c r="B123" s="32"/>
      <c r="C123" s="21"/>
      <c r="D123" s="21"/>
      <c r="E123" s="32"/>
      <c r="F123" s="13"/>
      <c r="G123" s="13"/>
      <c r="H123" s="16"/>
      <c r="I123" s="16"/>
      <c r="J123" s="13"/>
      <c r="K123" s="13"/>
      <c r="L123" s="34"/>
    </row>
    <row r="124" spans="1:12" ht="27" customHeight="1" x14ac:dyDescent="0.15">
      <c r="A124" s="10" t="s">
        <v>17</v>
      </c>
      <c r="B124" s="32" t="s">
        <v>23</v>
      </c>
      <c r="C124" s="21" t="s">
        <v>24</v>
      </c>
      <c r="D124" s="21" t="s">
        <v>25</v>
      </c>
      <c r="E124" s="32" t="s">
        <v>62</v>
      </c>
      <c r="F124" s="13">
        <v>138</v>
      </c>
      <c r="G124" s="13">
        <v>82</v>
      </c>
      <c r="H124" s="16" t="s">
        <v>15</v>
      </c>
      <c r="I124" s="16" t="s">
        <v>15</v>
      </c>
      <c r="J124" s="13">
        <v>230</v>
      </c>
      <c r="K124" s="13">
        <v>160</v>
      </c>
      <c r="L124" s="34"/>
    </row>
    <row r="125" spans="1:12" ht="27" customHeight="1" x14ac:dyDescent="0.15">
      <c r="A125" s="10"/>
      <c r="B125" s="32"/>
      <c r="C125" s="32" t="s">
        <v>27</v>
      </c>
      <c r="D125" s="32"/>
      <c r="E125" s="32"/>
      <c r="F125" s="13"/>
      <c r="G125" s="13"/>
      <c r="H125" s="16"/>
      <c r="I125" s="16"/>
      <c r="J125" s="13"/>
      <c r="K125" s="13"/>
      <c r="L125" s="34"/>
    </row>
    <row r="126" spans="1:12" ht="27" customHeight="1" x14ac:dyDescent="0.15">
      <c r="A126" s="10"/>
      <c r="B126" s="32"/>
      <c r="C126" s="21"/>
      <c r="D126" s="21"/>
      <c r="E126" s="32"/>
      <c r="F126" s="13"/>
      <c r="G126" s="13"/>
      <c r="H126" s="16"/>
      <c r="I126" s="16"/>
      <c r="J126" s="13"/>
      <c r="K126" s="13"/>
      <c r="L126" s="34"/>
    </row>
    <row r="127" spans="1:12" ht="27" customHeight="1" x14ac:dyDescent="0.15">
      <c r="A127" s="10" t="s">
        <v>17</v>
      </c>
      <c r="B127" s="32" t="s">
        <v>23</v>
      </c>
      <c r="C127" s="21" t="s">
        <v>24</v>
      </c>
      <c r="D127" s="21" t="s">
        <v>25</v>
      </c>
      <c r="E127" s="32" t="s">
        <v>28</v>
      </c>
      <c r="F127" s="13">
        <v>135</v>
      </c>
      <c r="G127" s="13">
        <v>61</v>
      </c>
      <c r="H127" s="16" t="s">
        <v>15</v>
      </c>
      <c r="I127" s="16" t="s">
        <v>15</v>
      </c>
      <c r="J127" s="13">
        <v>185</v>
      </c>
      <c r="K127" s="13">
        <v>61</v>
      </c>
      <c r="L127" s="34"/>
    </row>
    <row r="128" spans="1:12" ht="27" customHeight="1" x14ac:dyDescent="0.15">
      <c r="A128" s="10"/>
      <c r="B128" s="32"/>
      <c r="C128" s="32" t="s">
        <v>27</v>
      </c>
      <c r="D128" s="32"/>
      <c r="E128" s="32"/>
      <c r="F128" s="13"/>
      <c r="G128" s="13"/>
      <c r="H128" s="16"/>
      <c r="I128" s="16"/>
      <c r="J128" s="13"/>
      <c r="K128" s="13"/>
      <c r="L128" s="34"/>
    </row>
    <row r="129" spans="1:12" ht="27" customHeight="1" x14ac:dyDescent="0.15">
      <c r="A129" s="10"/>
      <c r="B129" s="32"/>
      <c r="C129" s="21"/>
      <c r="D129" s="21"/>
      <c r="E129" s="32"/>
      <c r="F129" s="13"/>
      <c r="G129" s="13"/>
      <c r="H129" s="16"/>
      <c r="I129" s="16"/>
      <c r="J129" s="13"/>
      <c r="K129" s="13"/>
      <c r="L129" s="34"/>
    </row>
    <row r="130" spans="1:12" ht="27" customHeight="1" x14ac:dyDescent="0.15">
      <c r="A130" s="10" t="s">
        <v>17</v>
      </c>
      <c r="B130" s="32" t="s">
        <v>23</v>
      </c>
      <c r="C130" s="21" t="s">
        <v>24</v>
      </c>
      <c r="D130" s="21" t="s">
        <v>25</v>
      </c>
      <c r="E130" s="32" t="s">
        <v>87</v>
      </c>
      <c r="F130" s="13">
        <v>7</v>
      </c>
      <c r="G130" s="13">
        <v>3</v>
      </c>
      <c r="H130" s="16" t="s">
        <v>15</v>
      </c>
      <c r="I130" s="16" t="s">
        <v>15</v>
      </c>
      <c r="J130" s="13">
        <v>11</v>
      </c>
      <c r="K130" s="13">
        <v>4</v>
      </c>
      <c r="L130" s="34"/>
    </row>
    <row r="131" spans="1:12" ht="27" customHeight="1" x14ac:dyDescent="0.15">
      <c r="A131" s="10"/>
      <c r="B131" s="32"/>
      <c r="C131" s="32" t="s">
        <v>27</v>
      </c>
      <c r="D131" s="32"/>
      <c r="E131" s="38"/>
      <c r="F131" s="13"/>
      <c r="G131" s="13"/>
      <c r="H131" s="16"/>
      <c r="I131" s="16"/>
      <c r="J131" s="13"/>
      <c r="K131" s="13"/>
      <c r="L131" s="36"/>
    </row>
    <row r="132" spans="1:12" ht="27" customHeight="1" x14ac:dyDescent="0.15">
      <c r="A132" s="10"/>
      <c r="B132" s="32"/>
      <c r="C132" s="21"/>
      <c r="D132" s="21"/>
      <c r="E132" s="38"/>
      <c r="F132" s="13"/>
      <c r="G132" s="13"/>
      <c r="H132" s="16"/>
      <c r="I132" s="16"/>
      <c r="J132" s="13"/>
      <c r="K132" s="13"/>
      <c r="L132" s="36"/>
    </row>
    <row r="133" spans="1:12" ht="27" customHeight="1" x14ac:dyDescent="0.15">
      <c r="A133" s="10" t="s">
        <v>17</v>
      </c>
      <c r="B133" s="32" t="s">
        <v>71</v>
      </c>
      <c r="C133" s="26"/>
      <c r="D133" s="26"/>
      <c r="E133" s="32" t="s">
        <v>98</v>
      </c>
      <c r="F133" s="13">
        <f>SUM(F136,F139)</f>
        <v>26</v>
      </c>
      <c r="G133" s="13">
        <f>SUM(G136,G139)</f>
        <v>65</v>
      </c>
      <c r="H133" s="16" t="s">
        <v>15</v>
      </c>
      <c r="I133" s="16" t="s">
        <v>15</v>
      </c>
      <c r="J133" s="13">
        <f t="shared" ref="J133:K133" si="2">SUM(J136,J139)</f>
        <v>22</v>
      </c>
      <c r="K133" s="13">
        <f t="shared" si="2"/>
        <v>84</v>
      </c>
      <c r="L133" s="34"/>
    </row>
    <row r="134" spans="1:12" ht="27" customHeight="1" x14ac:dyDescent="0.15">
      <c r="A134" s="10"/>
      <c r="B134" s="32"/>
      <c r="C134" s="32"/>
      <c r="D134" s="32"/>
      <c r="E134" s="38"/>
      <c r="F134" s="13"/>
      <c r="G134" s="13"/>
      <c r="H134" s="16"/>
      <c r="I134" s="16"/>
      <c r="J134" s="13"/>
      <c r="K134" s="13"/>
      <c r="L134" s="36"/>
    </row>
    <row r="135" spans="1:12" ht="27" customHeight="1" x14ac:dyDescent="0.15">
      <c r="A135" s="10"/>
      <c r="B135" s="32"/>
      <c r="C135" s="26"/>
      <c r="D135" s="26"/>
      <c r="E135" s="38"/>
      <c r="F135" s="13"/>
      <c r="G135" s="13"/>
      <c r="H135" s="16"/>
      <c r="I135" s="16"/>
      <c r="J135" s="13"/>
      <c r="K135" s="13"/>
      <c r="L135" s="36"/>
    </row>
    <row r="136" spans="1:12" ht="27" customHeight="1" x14ac:dyDescent="0.15">
      <c r="A136" s="10" t="s">
        <v>17</v>
      </c>
      <c r="B136" s="32" t="s">
        <v>71</v>
      </c>
      <c r="C136" s="26" t="s">
        <v>72</v>
      </c>
      <c r="D136" s="26" t="s">
        <v>74</v>
      </c>
      <c r="E136" s="32" t="s">
        <v>107</v>
      </c>
      <c r="F136" s="13">
        <v>16</v>
      </c>
      <c r="G136" s="13">
        <v>56</v>
      </c>
      <c r="H136" s="16" t="s">
        <v>15</v>
      </c>
      <c r="I136" s="16" t="s">
        <v>15</v>
      </c>
      <c r="J136" s="13">
        <v>13</v>
      </c>
      <c r="K136" s="13">
        <v>67</v>
      </c>
      <c r="L136" s="34"/>
    </row>
    <row r="137" spans="1:12" ht="27" customHeight="1" x14ac:dyDescent="0.15">
      <c r="A137" s="10"/>
      <c r="B137" s="32"/>
      <c r="C137" s="32" t="s">
        <v>73</v>
      </c>
      <c r="D137" s="32"/>
      <c r="E137" s="38"/>
      <c r="F137" s="13"/>
      <c r="G137" s="13"/>
      <c r="H137" s="16"/>
      <c r="I137" s="16"/>
      <c r="J137" s="13"/>
      <c r="K137" s="13"/>
      <c r="L137" s="36"/>
    </row>
    <row r="138" spans="1:12" ht="27" customHeight="1" x14ac:dyDescent="0.15">
      <c r="A138" s="10"/>
      <c r="B138" s="32"/>
      <c r="C138" s="26"/>
      <c r="D138" s="26"/>
      <c r="E138" s="38"/>
      <c r="F138" s="13"/>
      <c r="G138" s="13"/>
      <c r="H138" s="16"/>
      <c r="I138" s="16"/>
      <c r="J138" s="13"/>
      <c r="K138" s="13"/>
      <c r="L138" s="36"/>
    </row>
    <row r="139" spans="1:12" ht="27" customHeight="1" x14ac:dyDescent="0.15">
      <c r="A139" s="10" t="s">
        <v>17</v>
      </c>
      <c r="B139" s="32" t="s">
        <v>71</v>
      </c>
      <c r="C139" s="26" t="s">
        <v>72</v>
      </c>
      <c r="D139" s="26" t="s">
        <v>74</v>
      </c>
      <c r="E139" s="32" t="s">
        <v>108</v>
      </c>
      <c r="F139" s="13">
        <v>10</v>
      </c>
      <c r="G139" s="13">
        <v>9</v>
      </c>
      <c r="H139" s="16" t="s">
        <v>15</v>
      </c>
      <c r="I139" s="16" t="s">
        <v>15</v>
      </c>
      <c r="J139" s="13">
        <v>9</v>
      </c>
      <c r="K139" s="13">
        <v>17</v>
      </c>
      <c r="L139" s="34"/>
    </row>
    <row r="140" spans="1:12" ht="27" customHeight="1" x14ac:dyDescent="0.15">
      <c r="A140" s="10"/>
      <c r="B140" s="32"/>
      <c r="C140" s="32" t="s">
        <v>73</v>
      </c>
      <c r="D140" s="32"/>
      <c r="E140" s="38"/>
      <c r="F140" s="13"/>
      <c r="G140" s="13"/>
      <c r="H140" s="16"/>
      <c r="I140" s="16"/>
      <c r="J140" s="13"/>
      <c r="K140" s="13"/>
      <c r="L140" s="36"/>
    </row>
    <row r="141" spans="1:12" ht="27" customHeight="1" x14ac:dyDescent="0.15">
      <c r="A141" s="10"/>
      <c r="B141" s="32"/>
      <c r="C141" s="26"/>
      <c r="D141" s="26"/>
      <c r="E141" s="38"/>
      <c r="F141" s="13"/>
      <c r="G141" s="13"/>
      <c r="H141" s="16"/>
      <c r="I141" s="16"/>
      <c r="J141" s="13"/>
      <c r="K141" s="13"/>
      <c r="L141" s="36"/>
    </row>
    <row r="142" spans="1:12" ht="27" customHeight="1" x14ac:dyDescent="0.15">
      <c r="A142" s="10" t="s">
        <v>17</v>
      </c>
      <c r="B142" s="32" t="s">
        <v>29</v>
      </c>
      <c r="C142" s="27"/>
      <c r="D142" s="27"/>
      <c r="E142" s="32" t="s">
        <v>19</v>
      </c>
      <c r="F142" s="13">
        <f>SUM(F145,F148,F151)</f>
        <v>208</v>
      </c>
      <c r="G142" s="13">
        <f>SUM(G145,G148,G151)</f>
        <v>117</v>
      </c>
      <c r="H142" s="16" t="s">
        <v>15</v>
      </c>
      <c r="I142" s="16" t="s">
        <v>15</v>
      </c>
      <c r="J142" s="13">
        <f t="shared" ref="J142:K142" si="3">SUM(J145,J148,J151)</f>
        <v>427</v>
      </c>
      <c r="K142" s="13">
        <f t="shared" si="3"/>
        <v>249</v>
      </c>
      <c r="L142" s="34"/>
    </row>
    <row r="143" spans="1:12" ht="27" customHeight="1" x14ac:dyDescent="0.15">
      <c r="A143" s="10"/>
      <c r="B143" s="32"/>
      <c r="C143" s="32"/>
      <c r="D143" s="32"/>
      <c r="E143" s="32"/>
      <c r="F143" s="13"/>
      <c r="G143" s="13"/>
      <c r="H143" s="16"/>
      <c r="I143" s="16"/>
      <c r="J143" s="13"/>
      <c r="K143" s="13"/>
      <c r="L143" s="34"/>
    </row>
    <row r="144" spans="1:12" ht="27" customHeight="1" x14ac:dyDescent="0.15">
      <c r="A144" s="10"/>
      <c r="B144" s="32"/>
      <c r="C144" s="27"/>
      <c r="D144" s="27"/>
      <c r="E144" s="32"/>
      <c r="F144" s="13"/>
      <c r="G144" s="13"/>
      <c r="H144" s="16"/>
      <c r="I144" s="16"/>
      <c r="J144" s="13"/>
      <c r="K144" s="13"/>
      <c r="L144" s="34"/>
    </row>
    <row r="145" spans="1:12" ht="27" customHeight="1" x14ac:dyDescent="0.15">
      <c r="A145" s="10" t="s">
        <v>17</v>
      </c>
      <c r="B145" s="32" t="s">
        <v>29</v>
      </c>
      <c r="C145" s="27" t="s">
        <v>30</v>
      </c>
      <c r="D145" s="27" t="s">
        <v>31</v>
      </c>
      <c r="E145" s="32" t="s">
        <v>26</v>
      </c>
      <c r="F145" s="13">
        <v>161</v>
      </c>
      <c r="G145" s="13">
        <v>90</v>
      </c>
      <c r="H145" s="16" t="s">
        <v>15</v>
      </c>
      <c r="I145" s="16" t="s">
        <v>15</v>
      </c>
      <c r="J145" s="13">
        <v>341</v>
      </c>
      <c r="K145" s="13">
        <v>195</v>
      </c>
      <c r="L145" s="34"/>
    </row>
    <row r="146" spans="1:12" ht="27" customHeight="1" x14ac:dyDescent="0.15">
      <c r="A146" s="10"/>
      <c r="B146" s="32"/>
      <c r="C146" s="32" t="s">
        <v>32</v>
      </c>
      <c r="D146" s="32"/>
      <c r="E146" s="32"/>
      <c r="F146" s="13"/>
      <c r="G146" s="13"/>
      <c r="H146" s="16"/>
      <c r="I146" s="16"/>
      <c r="J146" s="13"/>
      <c r="K146" s="13"/>
      <c r="L146" s="34"/>
    </row>
    <row r="147" spans="1:12" ht="27" customHeight="1" x14ac:dyDescent="0.15">
      <c r="A147" s="10"/>
      <c r="B147" s="32"/>
      <c r="C147" s="27"/>
      <c r="D147" s="27"/>
      <c r="E147" s="32"/>
      <c r="F147" s="13"/>
      <c r="G147" s="13"/>
      <c r="H147" s="16"/>
      <c r="I147" s="16"/>
      <c r="J147" s="13"/>
      <c r="K147" s="13"/>
      <c r="L147" s="34"/>
    </row>
    <row r="148" spans="1:12" ht="27" customHeight="1" x14ac:dyDescent="0.15">
      <c r="A148" s="10" t="s">
        <v>17</v>
      </c>
      <c r="B148" s="32" t="s">
        <v>29</v>
      </c>
      <c r="C148" s="27" t="s">
        <v>30</v>
      </c>
      <c r="D148" s="27" t="s">
        <v>31</v>
      </c>
      <c r="E148" s="32" t="s">
        <v>33</v>
      </c>
      <c r="F148" s="13">
        <v>37</v>
      </c>
      <c r="G148" s="13">
        <v>15</v>
      </c>
      <c r="H148" s="16" t="s">
        <v>15</v>
      </c>
      <c r="I148" s="16" t="s">
        <v>15</v>
      </c>
      <c r="J148" s="13">
        <v>69</v>
      </c>
      <c r="K148" s="13">
        <v>35</v>
      </c>
      <c r="L148" s="34"/>
    </row>
    <row r="149" spans="1:12" ht="27" customHeight="1" x14ac:dyDescent="0.15">
      <c r="A149" s="10"/>
      <c r="B149" s="32"/>
      <c r="C149" s="32" t="s">
        <v>32</v>
      </c>
      <c r="D149" s="32"/>
      <c r="E149" s="32"/>
      <c r="F149" s="13"/>
      <c r="G149" s="13"/>
      <c r="H149" s="16"/>
      <c r="I149" s="16"/>
      <c r="J149" s="13"/>
      <c r="K149" s="13"/>
      <c r="L149" s="34"/>
    </row>
    <row r="150" spans="1:12" ht="27" customHeight="1" x14ac:dyDescent="0.15">
      <c r="A150" s="10"/>
      <c r="B150" s="32"/>
      <c r="C150" s="27"/>
      <c r="D150" s="27"/>
      <c r="E150" s="32"/>
      <c r="F150" s="13"/>
      <c r="G150" s="13"/>
      <c r="H150" s="16"/>
      <c r="I150" s="16"/>
      <c r="J150" s="13"/>
      <c r="K150" s="13"/>
      <c r="L150" s="34"/>
    </row>
    <row r="151" spans="1:12" ht="27" customHeight="1" x14ac:dyDescent="0.15">
      <c r="A151" s="10" t="s">
        <v>17</v>
      </c>
      <c r="B151" s="32" t="s">
        <v>29</v>
      </c>
      <c r="C151" s="27"/>
      <c r="D151" s="27"/>
      <c r="E151" s="32" t="s">
        <v>116</v>
      </c>
      <c r="F151" s="13">
        <f>SUM(F154,F157)</f>
        <v>10</v>
      </c>
      <c r="G151" s="13">
        <f>SUM(G154,G157)</f>
        <v>12</v>
      </c>
      <c r="H151" s="16" t="s">
        <v>15</v>
      </c>
      <c r="I151" s="16" t="s">
        <v>15</v>
      </c>
      <c r="J151" s="13">
        <f>SUM(J154,J157)</f>
        <v>17</v>
      </c>
      <c r="K151" s="13">
        <f>SUM(K154,K157)</f>
        <v>19</v>
      </c>
      <c r="L151" s="34"/>
    </row>
    <row r="152" spans="1:12" ht="27" customHeight="1" x14ac:dyDescent="0.15">
      <c r="A152" s="10"/>
      <c r="B152" s="32"/>
      <c r="C152" s="32"/>
      <c r="D152" s="32"/>
      <c r="E152" s="32"/>
      <c r="F152" s="13"/>
      <c r="G152" s="13"/>
      <c r="H152" s="16"/>
      <c r="I152" s="16"/>
      <c r="J152" s="13"/>
      <c r="K152" s="13"/>
      <c r="L152" s="34"/>
    </row>
    <row r="153" spans="1:12" ht="27" customHeight="1" x14ac:dyDescent="0.15">
      <c r="A153" s="10"/>
      <c r="B153" s="32"/>
      <c r="C153" s="27"/>
      <c r="D153" s="27"/>
      <c r="E153" s="32"/>
      <c r="F153" s="13"/>
      <c r="G153" s="13"/>
      <c r="H153" s="16"/>
      <c r="I153" s="16"/>
      <c r="J153" s="13"/>
      <c r="K153" s="13"/>
      <c r="L153" s="34"/>
    </row>
    <row r="154" spans="1:12" ht="27" customHeight="1" x14ac:dyDescent="0.15">
      <c r="A154" s="10" t="s">
        <v>17</v>
      </c>
      <c r="B154" s="32" t="s">
        <v>29</v>
      </c>
      <c r="C154" s="27" t="s">
        <v>30</v>
      </c>
      <c r="D154" s="27" t="s">
        <v>31</v>
      </c>
      <c r="E154" s="32" t="s">
        <v>96</v>
      </c>
      <c r="F154" s="13">
        <v>8</v>
      </c>
      <c r="G154" s="13">
        <v>8</v>
      </c>
      <c r="H154" s="16" t="s">
        <v>15</v>
      </c>
      <c r="I154" s="16" t="s">
        <v>15</v>
      </c>
      <c r="J154" s="13">
        <v>11</v>
      </c>
      <c r="K154" s="13">
        <v>11</v>
      </c>
      <c r="L154" s="34"/>
    </row>
    <row r="155" spans="1:12" ht="27" customHeight="1" x14ac:dyDescent="0.15">
      <c r="A155" s="10"/>
      <c r="B155" s="32"/>
      <c r="C155" s="32" t="s">
        <v>32</v>
      </c>
      <c r="D155" s="32"/>
      <c r="E155" s="32"/>
      <c r="F155" s="13"/>
      <c r="G155" s="13"/>
      <c r="H155" s="16"/>
      <c r="I155" s="16"/>
      <c r="J155" s="13"/>
      <c r="K155" s="13"/>
      <c r="L155" s="34"/>
    </row>
    <row r="156" spans="1:12" ht="27" customHeight="1" x14ac:dyDescent="0.15">
      <c r="A156" s="10"/>
      <c r="B156" s="32"/>
      <c r="C156" s="27"/>
      <c r="D156" s="27"/>
      <c r="E156" s="32"/>
      <c r="F156" s="13"/>
      <c r="G156" s="13"/>
      <c r="H156" s="16"/>
      <c r="I156" s="16"/>
      <c r="J156" s="13"/>
      <c r="K156" s="13"/>
      <c r="L156" s="34"/>
    </row>
    <row r="157" spans="1:12" ht="27" customHeight="1" x14ac:dyDescent="0.15">
      <c r="A157" s="10" t="s">
        <v>17</v>
      </c>
      <c r="B157" s="32" t="s">
        <v>29</v>
      </c>
      <c r="C157" s="27" t="s">
        <v>30</v>
      </c>
      <c r="D157" s="27" t="s">
        <v>31</v>
      </c>
      <c r="E157" s="32" t="s">
        <v>95</v>
      </c>
      <c r="F157" s="13">
        <v>2</v>
      </c>
      <c r="G157" s="13">
        <v>4</v>
      </c>
      <c r="H157" s="16" t="s">
        <v>15</v>
      </c>
      <c r="I157" s="16" t="s">
        <v>15</v>
      </c>
      <c r="J157" s="13">
        <v>6</v>
      </c>
      <c r="K157" s="13">
        <v>8</v>
      </c>
      <c r="L157" s="34"/>
    </row>
    <row r="158" spans="1:12" ht="27" customHeight="1" x14ac:dyDescent="0.15">
      <c r="A158" s="10"/>
      <c r="B158" s="32"/>
      <c r="C158" s="32" t="s">
        <v>32</v>
      </c>
      <c r="D158" s="32"/>
      <c r="E158" s="32"/>
      <c r="F158" s="13"/>
      <c r="G158" s="13"/>
      <c r="H158" s="16"/>
      <c r="I158" s="16"/>
      <c r="J158" s="13"/>
      <c r="K158" s="13"/>
      <c r="L158" s="34"/>
    </row>
    <row r="159" spans="1:12" ht="27" customHeight="1" x14ac:dyDescent="0.15">
      <c r="A159" s="10"/>
      <c r="B159" s="32"/>
      <c r="C159" s="27"/>
      <c r="D159" s="27"/>
      <c r="E159" s="32"/>
      <c r="F159" s="13"/>
      <c r="G159" s="13"/>
      <c r="H159" s="16"/>
      <c r="I159" s="16"/>
      <c r="J159" s="13"/>
      <c r="K159" s="13"/>
      <c r="L159" s="34"/>
    </row>
    <row r="160" spans="1:12" ht="27" customHeight="1" x14ac:dyDescent="0.15">
      <c r="A160" s="10" t="s">
        <v>17</v>
      </c>
      <c r="B160" s="32" t="s">
        <v>75</v>
      </c>
      <c r="C160" s="21"/>
      <c r="D160" s="21"/>
      <c r="E160" s="32" t="s">
        <v>19</v>
      </c>
      <c r="F160" s="13">
        <f>SUM(F163,F166)</f>
        <v>61</v>
      </c>
      <c r="G160" s="13">
        <f>SUM(G163,G166)</f>
        <v>123</v>
      </c>
      <c r="H160" s="16" t="s">
        <v>15</v>
      </c>
      <c r="I160" s="16" t="s">
        <v>15</v>
      </c>
      <c r="J160" s="13">
        <f t="shared" ref="J160:K160" si="4">SUM(J163,J166)</f>
        <v>99</v>
      </c>
      <c r="K160" s="13">
        <f t="shared" si="4"/>
        <v>125</v>
      </c>
      <c r="L160" s="34"/>
    </row>
    <row r="161" spans="1:12" ht="27" customHeight="1" x14ac:dyDescent="0.15">
      <c r="A161" s="10"/>
      <c r="B161" s="32"/>
      <c r="C161" s="32"/>
      <c r="D161" s="32"/>
      <c r="E161" s="32"/>
      <c r="F161" s="13"/>
      <c r="G161" s="13"/>
      <c r="H161" s="16"/>
      <c r="I161" s="16"/>
      <c r="J161" s="13"/>
      <c r="K161" s="13"/>
      <c r="L161" s="34"/>
    </row>
    <row r="162" spans="1:12" ht="27" customHeight="1" x14ac:dyDescent="0.15">
      <c r="A162" s="10"/>
      <c r="B162" s="32"/>
      <c r="C162" s="21"/>
      <c r="D162" s="21"/>
      <c r="E162" s="32"/>
      <c r="F162" s="13"/>
      <c r="G162" s="13"/>
      <c r="H162" s="16"/>
      <c r="I162" s="16"/>
      <c r="J162" s="13"/>
      <c r="K162" s="13"/>
      <c r="L162" s="34"/>
    </row>
    <row r="163" spans="1:12" ht="27" customHeight="1" x14ac:dyDescent="0.15">
      <c r="A163" s="10" t="s">
        <v>17</v>
      </c>
      <c r="B163" s="32" t="s">
        <v>77</v>
      </c>
      <c r="C163" s="27" t="s">
        <v>59</v>
      </c>
      <c r="D163" s="27" t="s">
        <v>60</v>
      </c>
      <c r="E163" s="32" t="s">
        <v>78</v>
      </c>
      <c r="F163" s="13">
        <v>55</v>
      </c>
      <c r="G163" s="13">
        <v>53</v>
      </c>
      <c r="H163" s="16" t="s">
        <v>15</v>
      </c>
      <c r="I163" s="16" t="s">
        <v>15</v>
      </c>
      <c r="J163" s="13">
        <v>84</v>
      </c>
      <c r="K163" s="13">
        <v>49</v>
      </c>
      <c r="L163" s="34"/>
    </row>
    <row r="164" spans="1:12" ht="27" customHeight="1" x14ac:dyDescent="0.15">
      <c r="A164" s="10"/>
      <c r="B164" s="32"/>
      <c r="C164" s="32" t="s">
        <v>61</v>
      </c>
      <c r="D164" s="49"/>
      <c r="E164" s="49"/>
      <c r="F164" s="13"/>
      <c r="G164" s="13"/>
      <c r="H164" s="16"/>
      <c r="I164" s="16"/>
      <c r="J164" s="13"/>
      <c r="K164" s="13"/>
      <c r="L164" s="36"/>
    </row>
    <row r="165" spans="1:12" ht="27" customHeight="1" x14ac:dyDescent="0.15">
      <c r="A165" s="10"/>
      <c r="B165" s="32"/>
      <c r="C165" s="27"/>
      <c r="D165" s="27"/>
      <c r="E165" s="49"/>
      <c r="F165" s="13"/>
      <c r="G165" s="13"/>
      <c r="H165" s="16"/>
      <c r="I165" s="16"/>
      <c r="J165" s="13"/>
      <c r="K165" s="13"/>
      <c r="L165" s="36"/>
    </row>
    <row r="166" spans="1:12" ht="27" customHeight="1" x14ac:dyDescent="0.15">
      <c r="A166" s="10" t="s">
        <v>17</v>
      </c>
      <c r="B166" s="32" t="s">
        <v>76</v>
      </c>
      <c r="C166" s="27" t="s">
        <v>80</v>
      </c>
      <c r="D166" s="27" t="s">
        <v>81</v>
      </c>
      <c r="E166" s="32" t="s">
        <v>79</v>
      </c>
      <c r="F166" s="13">
        <v>6</v>
      </c>
      <c r="G166" s="13">
        <v>70</v>
      </c>
      <c r="H166" s="16" t="s">
        <v>15</v>
      </c>
      <c r="I166" s="16" t="s">
        <v>15</v>
      </c>
      <c r="J166" s="13">
        <v>15</v>
      </c>
      <c r="K166" s="13">
        <v>76</v>
      </c>
      <c r="L166" s="34"/>
    </row>
    <row r="167" spans="1:12" ht="27" customHeight="1" x14ac:dyDescent="0.15">
      <c r="A167" s="10"/>
      <c r="B167" s="32"/>
      <c r="C167" s="32" t="s">
        <v>82</v>
      </c>
      <c r="D167" s="32"/>
      <c r="E167" s="32"/>
      <c r="F167" s="13"/>
      <c r="G167" s="13"/>
      <c r="H167" s="16"/>
      <c r="I167" s="16"/>
      <c r="J167" s="13"/>
      <c r="K167" s="13"/>
      <c r="L167" s="36"/>
    </row>
    <row r="168" spans="1:12" ht="27" customHeight="1" x14ac:dyDescent="0.15">
      <c r="A168" s="10"/>
      <c r="B168" s="32"/>
      <c r="C168" s="27"/>
      <c r="D168" s="27"/>
      <c r="E168" s="32"/>
      <c r="F168" s="13"/>
      <c r="G168" s="13"/>
      <c r="H168" s="16"/>
      <c r="I168" s="16"/>
      <c r="J168" s="13"/>
      <c r="K168" s="13"/>
      <c r="L168" s="36"/>
    </row>
    <row r="169" spans="1:12" ht="27" customHeight="1" x14ac:dyDescent="0.15">
      <c r="A169" s="10" t="s">
        <v>34</v>
      </c>
      <c r="B169" s="32" t="s">
        <v>35</v>
      </c>
      <c r="C169" s="27" t="s">
        <v>36</v>
      </c>
      <c r="D169" s="27" t="s">
        <v>37</v>
      </c>
      <c r="E169" s="32" t="s">
        <v>38</v>
      </c>
      <c r="F169" s="13">
        <v>76</v>
      </c>
      <c r="G169" s="13">
        <v>148</v>
      </c>
      <c r="H169" s="16" t="s">
        <v>15</v>
      </c>
      <c r="I169" s="16" t="s">
        <v>15</v>
      </c>
      <c r="J169" s="13">
        <v>130</v>
      </c>
      <c r="K169" s="13">
        <v>171</v>
      </c>
      <c r="L169" s="34"/>
    </row>
    <row r="170" spans="1:12" ht="27" customHeight="1" x14ac:dyDescent="0.15">
      <c r="A170" s="10"/>
      <c r="B170" s="32"/>
      <c r="C170" s="32" t="s">
        <v>39</v>
      </c>
      <c r="D170" s="32"/>
      <c r="E170" s="32"/>
      <c r="F170" s="13"/>
      <c r="G170" s="13"/>
      <c r="H170" s="16"/>
      <c r="I170" s="16"/>
      <c r="J170" s="13"/>
      <c r="K170" s="13"/>
      <c r="L170" s="34"/>
    </row>
    <row r="171" spans="1:12" ht="27" customHeight="1" x14ac:dyDescent="0.15">
      <c r="A171" s="10"/>
      <c r="B171" s="32"/>
      <c r="C171" s="27"/>
      <c r="D171" s="27"/>
      <c r="E171" s="32"/>
      <c r="F171" s="13"/>
      <c r="G171" s="13"/>
      <c r="H171" s="16"/>
      <c r="I171" s="16"/>
      <c r="J171" s="13"/>
      <c r="K171" s="13"/>
      <c r="L171" s="34"/>
    </row>
    <row r="172" spans="1:12" ht="27" customHeight="1" x14ac:dyDescent="0.15">
      <c r="A172" s="10" t="s">
        <v>34</v>
      </c>
      <c r="B172" s="32" t="s">
        <v>40</v>
      </c>
      <c r="C172" s="27"/>
      <c r="D172" s="27"/>
      <c r="E172" s="32" t="s">
        <v>19</v>
      </c>
      <c r="F172" s="13"/>
      <c r="G172" s="13">
        <f>SUM(G175,G178,G181)</f>
        <v>300</v>
      </c>
      <c r="H172" s="16" t="s">
        <v>15</v>
      </c>
      <c r="I172" s="16" t="s">
        <v>15</v>
      </c>
      <c r="J172" s="13"/>
      <c r="K172" s="13">
        <f>SUM(K175,K178,K181)</f>
        <v>599</v>
      </c>
      <c r="L172" s="34"/>
    </row>
    <row r="173" spans="1:12" ht="27" customHeight="1" x14ac:dyDescent="0.15">
      <c r="A173" s="10"/>
      <c r="B173" s="32"/>
      <c r="C173" s="32"/>
      <c r="D173" s="32"/>
      <c r="E173" s="32"/>
      <c r="F173" s="13"/>
      <c r="G173" s="13"/>
      <c r="H173" s="16"/>
      <c r="I173" s="16"/>
      <c r="J173" s="13"/>
      <c r="K173" s="13"/>
      <c r="L173" s="34"/>
    </row>
    <row r="174" spans="1:12" ht="27" customHeight="1" x14ac:dyDescent="0.15">
      <c r="A174" s="10"/>
      <c r="B174" s="32"/>
      <c r="C174" s="27"/>
      <c r="D174" s="27"/>
      <c r="E174" s="32"/>
      <c r="F174" s="13"/>
      <c r="G174" s="13"/>
      <c r="H174" s="16"/>
      <c r="I174" s="16"/>
      <c r="J174" s="13"/>
      <c r="K174" s="13"/>
      <c r="L174" s="34"/>
    </row>
    <row r="175" spans="1:12" ht="27" customHeight="1" x14ac:dyDescent="0.15">
      <c r="A175" s="10" t="s">
        <v>34</v>
      </c>
      <c r="B175" s="32" t="s">
        <v>40</v>
      </c>
      <c r="C175" s="27" t="s">
        <v>41</v>
      </c>
      <c r="D175" s="27" t="s">
        <v>123</v>
      </c>
      <c r="E175" s="32" t="s">
        <v>26</v>
      </c>
      <c r="F175" s="13"/>
      <c r="G175" s="13">
        <v>115</v>
      </c>
      <c r="H175" s="16" t="s">
        <v>15</v>
      </c>
      <c r="I175" s="16" t="s">
        <v>15</v>
      </c>
      <c r="J175" s="13"/>
      <c r="K175" s="13">
        <v>197</v>
      </c>
      <c r="L175" s="34"/>
    </row>
    <row r="176" spans="1:12" ht="27" customHeight="1" x14ac:dyDescent="0.15">
      <c r="A176" s="10"/>
      <c r="B176" s="32"/>
      <c r="C176" s="32" t="s">
        <v>42</v>
      </c>
      <c r="D176" s="32"/>
      <c r="E176" s="32"/>
      <c r="F176" s="13"/>
      <c r="G176" s="13"/>
      <c r="H176" s="16"/>
      <c r="I176" s="16"/>
      <c r="J176" s="13"/>
      <c r="K176" s="13"/>
      <c r="L176" s="34"/>
    </row>
    <row r="177" spans="1:12" ht="27" customHeight="1" x14ac:dyDescent="0.15">
      <c r="A177" s="10"/>
      <c r="B177" s="32"/>
      <c r="C177" s="27"/>
      <c r="D177" s="27"/>
      <c r="E177" s="32"/>
      <c r="F177" s="13"/>
      <c r="G177" s="13"/>
      <c r="H177" s="16"/>
      <c r="I177" s="16"/>
      <c r="J177" s="13"/>
      <c r="K177" s="13"/>
      <c r="L177" s="34"/>
    </row>
    <row r="178" spans="1:12" ht="27" customHeight="1" x14ac:dyDescent="0.15">
      <c r="A178" s="10" t="s">
        <v>34</v>
      </c>
      <c r="B178" s="32" t="s">
        <v>40</v>
      </c>
      <c r="C178" s="27" t="s">
        <v>41</v>
      </c>
      <c r="D178" s="27" t="s">
        <v>123</v>
      </c>
      <c r="E178" s="32" t="s">
        <v>43</v>
      </c>
      <c r="F178" s="13"/>
      <c r="G178" s="13">
        <v>64</v>
      </c>
      <c r="H178" s="16" t="s">
        <v>15</v>
      </c>
      <c r="I178" s="16" t="s">
        <v>15</v>
      </c>
      <c r="J178" s="13"/>
      <c r="K178" s="13">
        <v>183</v>
      </c>
      <c r="L178" s="34"/>
    </row>
    <row r="179" spans="1:12" ht="27" customHeight="1" x14ac:dyDescent="0.15">
      <c r="A179" s="10"/>
      <c r="B179" s="32"/>
      <c r="C179" s="32" t="s">
        <v>42</v>
      </c>
      <c r="D179" s="32"/>
      <c r="E179" s="32"/>
      <c r="F179" s="13"/>
      <c r="G179" s="13"/>
      <c r="H179" s="16"/>
      <c r="I179" s="16"/>
      <c r="J179" s="13"/>
      <c r="K179" s="13"/>
      <c r="L179" s="34"/>
    </row>
    <row r="180" spans="1:12" ht="27" customHeight="1" x14ac:dyDescent="0.15">
      <c r="A180" s="10"/>
      <c r="B180" s="32"/>
      <c r="C180" s="27"/>
      <c r="D180" s="27"/>
      <c r="E180" s="32"/>
      <c r="F180" s="13"/>
      <c r="G180" s="13"/>
      <c r="H180" s="16"/>
      <c r="I180" s="16"/>
      <c r="J180" s="13"/>
      <c r="K180" s="13"/>
      <c r="L180" s="34"/>
    </row>
    <row r="181" spans="1:12" ht="27" customHeight="1" x14ac:dyDescent="0.15">
      <c r="A181" s="10" t="s">
        <v>34</v>
      </c>
      <c r="B181" s="32" t="s">
        <v>40</v>
      </c>
      <c r="C181" s="27" t="s">
        <v>41</v>
      </c>
      <c r="D181" s="27" t="s">
        <v>124</v>
      </c>
      <c r="E181" s="32" t="s">
        <v>44</v>
      </c>
      <c r="F181" s="13"/>
      <c r="G181" s="13">
        <v>121</v>
      </c>
      <c r="H181" s="16" t="s">
        <v>15</v>
      </c>
      <c r="I181" s="16" t="s">
        <v>15</v>
      </c>
      <c r="J181" s="13"/>
      <c r="K181" s="13">
        <v>219</v>
      </c>
      <c r="L181" s="34"/>
    </row>
    <row r="182" spans="1:12" ht="27" customHeight="1" x14ac:dyDescent="0.15">
      <c r="A182" s="10"/>
      <c r="B182" s="32"/>
      <c r="C182" s="32" t="s">
        <v>42</v>
      </c>
      <c r="D182" s="32"/>
      <c r="E182" s="32"/>
      <c r="F182" s="13"/>
      <c r="G182" s="13"/>
      <c r="H182" s="16"/>
      <c r="I182" s="16"/>
      <c r="J182" s="13"/>
      <c r="K182" s="13"/>
      <c r="L182" s="34"/>
    </row>
    <row r="183" spans="1:12" ht="27" customHeight="1" x14ac:dyDescent="0.15">
      <c r="A183" s="10"/>
      <c r="B183" s="32"/>
      <c r="C183" s="27"/>
      <c r="D183" s="27"/>
      <c r="E183" s="32"/>
      <c r="F183" s="13"/>
      <c r="G183" s="13"/>
      <c r="H183" s="16"/>
      <c r="I183" s="16"/>
      <c r="J183" s="13"/>
      <c r="K183" s="13"/>
      <c r="L183" s="34"/>
    </row>
    <row r="184" spans="1:12" ht="27" customHeight="1" x14ac:dyDescent="0.15">
      <c r="A184" s="10" t="s">
        <v>34</v>
      </c>
      <c r="B184" s="32" t="s">
        <v>45</v>
      </c>
      <c r="C184" s="27"/>
      <c r="D184" s="27"/>
      <c r="E184" s="32" t="s">
        <v>19</v>
      </c>
      <c r="F184" s="13">
        <f>SUM(F187,F190,F193,F196,F199)</f>
        <v>258</v>
      </c>
      <c r="G184" s="13">
        <f>SUM(G187,G190,G193,G196,G199)</f>
        <v>67</v>
      </c>
      <c r="H184" s="16" t="s">
        <v>15</v>
      </c>
      <c r="I184" s="16" t="s">
        <v>15</v>
      </c>
      <c r="J184" s="13">
        <f t="shared" ref="J184:K184" si="5">SUM(J187,J190,J193,J196,J199)</f>
        <v>375</v>
      </c>
      <c r="K184" s="13">
        <f t="shared" si="5"/>
        <v>100</v>
      </c>
      <c r="L184" s="34"/>
    </row>
    <row r="185" spans="1:12" ht="27" customHeight="1" x14ac:dyDescent="0.15">
      <c r="A185" s="10"/>
      <c r="B185" s="32"/>
      <c r="C185" s="32"/>
      <c r="D185" s="32"/>
      <c r="E185" s="32"/>
      <c r="F185" s="13"/>
      <c r="G185" s="13"/>
      <c r="H185" s="16"/>
      <c r="I185" s="16"/>
      <c r="J185" s="13"/>
      <c r="K185" s="13"/>
      <c r="L185" s="34"/>
    </row>
    <row r="186" spans="1:12" ht="27" customHeight="1" x14ac:dyDescent="0.15">
      <c r="A186" s="10"/>
      <c r="B186" s="32"/>
      <c r="C186" s="27"/>
      <c r="D186" s="27"/>
      <c r="E186" s="32"/>
      <c r="F186" s="13"/>
      <c r="G186" s="13"/>
      <c r="H186" s="16"/>
      <c r="I186" s="16"/>
      <c r="J186" s="13"/>
      <c r="K186" s="13"/>
      <c r="L186" s="34"/>
    </row>
    <row r="187" spans="1:12" ht="27" customHeight="1" x14ac:dyDescent="0.15">
      <c r="A187" s="10" t="s">
        <v>34</v>
      </c>
      <c r="B187" s="32" t="s">
        <v>45</v>
      </c>
      <c r="C187" s="27" t="s">
        <v>46</v>
      </c>
      <c r="D187" s="27" t="s">
        <v>111</v>
      </c>
      <c r="E187" s="32" t="s">
        <v>122</v>
      </c>
      <c r="F187" s="13">
        <v>0</v>
      </c>
      <c r="G187" s="13">
        <v>0</v>
      </c>
      <c r="H187" s="16" t="s">
        <v>15</v>
      </c>
      <c r="I187" s="16" t="s">
        <v>15</v>
      </c>
      <c r="J187" s="13">
        <v>0</v>
      </c>
      <c r="K187" s="13">
        <v>0</v>
      </c>
      <c r="L187" s="34"/>
    </row>
    <row r="188" spans="1:12" ht="27" customHeight="1" x14ac:dyDescent="0.15">
      <c r="A188" s="10"/>
      <c r="B188" s="32"/>
      <c r="C188" s="32" t="s">
        <v>47</v>
      </c>
      <c r="D188" s="32"/>
      <c r="E188" s="32"/>
      <c r="F188" s="13"/>
      <c r="G188" s="13"/>
      <c r="H188" s="16"/>
      <c r="I188" s="16"/>
      <c r="J188" s="13"/>
      <c r="K188" s="13"/>
      <c r="L188" s="34"/>
    </row>
    <row r="189" spans="1:12" ht="27" customHeight="1" x14ac:dyDescent="0.15">
      <c r="A189" s="10"/>
      <c r="B189" s="32"/>
      <c r="C189" s="27"/>
      <c r="D189" s="27"/>
      <c r="E189" s="32"/>
      <c r="F189" s="13"/>
      <c r="G189" s="13"/>
      <c r="H189" s="16"/>
      <c r="I189" s="16"/>
      <c r="J189" s="13"/>
      <c r="K189" s="13"/>
      <c r="L189" s="34"/>
    </row>
    <row r="190" spans="1:12" ht="27" customHeight="1" x14ac:dyDescent="0.15">
      <c r="A190" s="10" t="s">
        <v>34</v>
      </c>
      <c r="B190" s="32" t="s">
        <v>45</v>
      </c>
      <c r="C190" s="27" t="s">
        <v>46</v>
      </c>
      <c r="D190" s="27" t="s">
        <v>110</v>
      </c>
      <c r="E190" s="32" t="s">
        <v>119</v>
      </c>
      <c r="F190" s="13">
        <v>0</v>
      </c>
      <c r="G190" s="13">
        <v>0</v>
      </c>
      <c r="H190" s="16" t="s">
        <v>15</v>
      </c>
      <c r="I190" s="16" t="s">
        <v>15</v>
      </c>
      <c r="J190" s="13">
        <v>0</v>
      </c>
      <c r="K190" s="13">
        <v>0</v>
      </c>
      <c r="L190" s="34"/>
    </row>
    <row r="191" spans="1:12" ht="27" customHeight="1" x14ac:dyDescent="0.15">
      <c r="A191" s="10"/>
      <c r="B191" s="32"/>
      <c r="C191" s="32" t="s">
        <v>47</v>
      </c>
      <c r="D191" s="32"/>
      <c r="E191" s="32"/>
      <c r="F191" s="13"/>
      <c r="G191" s="13"/>
      <c r="H191" s="16"/>
      <c r="I191" s="16"/>
      <c r="J191" s="13"/>
      <c r="K191" s="13"/>
      <c r="L191" s="34"/>
    </row>
    <row r="192" spans="1:12" ht="27" customHeight="1" x14ac:dyDescent="0.15">
      <c r="A192" s="10"/>
      <c r="B192" s="32"/>
      <c r="C192" s="27"/>
      <c r="D192" s="27"/>
      <c r="E192" s="32"/>
      <c r="F192" s="13"/>
      <c r="G192" s="13"/>
      <c r="H192" s="16"/>
      <c r="I192" s="16"/>
      <c r="J192" s="13"/>
      <c r="K192" s="13"/>
      <c r="L192" s="34"/>
    </row>
    <row r="193" spans="1:12" ht="27" customHeight="1" x14ac:dyDescent="0.15">
      <c r="A193" s="10" t="s">
        <v>34</v>
      </c>
      <c r="B193" s="27" t="s">
        <v>45</v>
      </c>
      <c r="C193" s="27" t="s">
        <v>46</v>
      </c>
      <c r="D193" s="27" t="s">
        <v>110</v>
      </c>
      <c r="E193" s="32" t="s">
        <v>120</v>
      </c>
      <c r="F193" s="13">
        <v>0</v>
      </c>
      <c r="G193" s="13">
        <v>0</v>
      </c>
      <c r="H193" s="16" t="s">
        <v>15</v>
      </c>
      <c r="I193" s="16" t="s">
        <v>15</v>
      </c>
      <c r="J193" s="13">
        <v>0</v>
      </c>
      <c r="K193" s="13">
        <v>0</v>
      </c>
      <c r="L193" s="34"/>
    </row>
    <row r="194" spans="1:12" ht="27" customHeight="1" x14ac:dyDescent="0.15">
      <c r="A194" s="10"/>
      <c r="B194" s="27"/>
      <c r="C194" s="32" t="s">
        <v>47</v>
      </c>
      <c r="D194" s="32"/>
      <c r="E194" s="32"/>
      <c r="F194" s="13"/>
      <c r="G194" s="13"/>
      <c r="H194" s="16"/>
      <c r="I194" s="16"/>
      <c r="J194" s="13"/>
      <c r="K194" s="13"/>
      <c r="L194" s="34"/>
    </row>
    <row r="195" spans="1:12" ht="27" customHeight="1" x14ac:dyDescent="0.15">
      <c r="A195" s="25"/>
      <c r="B195" s="27"/>
      <c r="C195" s="27"/>
      <c r="D195" s="27"/>
      <c r="E195" s="27"/>
      <c r="F195" s="13"/>
      <c r="G195" s="13"/>
      <c r="H195" s="16"/>
      <c r="I195" s="16"/>
      <c r="J195" s="13"/>
      <c r="K195" s="13"/>
      <c r="L195" s="27"/>
    </row>
    <row r="196" spans="1:12" ht="27" customHeight="1" x14ac:dyDescent="0.15">
      <c r="A196" s="10" t="s">
        <v>34</v>
      </c>
      <c r="B196" s="27" t="s">
        <v>45</v>
      </c>
      <c r="C196" s="27" t="s">
        <v>46</v>
      </c>
      <c r="D196" s="27" t="s">
        <v>110</v>
      </c>
      <c r="E196" s="32" t="s">
        <v>121</v>
      </c>
      <c r="F196" s="13">
        <v>207</v>
      </c>
      <c r="G196" s="13">
        <v>61</v>
      </c>
      <c r="H196" s="16" t="s">
        <v>15</v>
      </c>
      <c r="I196" s="16" t="s">
        <v>15</v>
      </c>
      <c r="J196" s="13">
        <v>287</v>
      </c>
      <c r="K196" s="13">
        <v>66</v>
      </c>
      <c r="L196" s="34"/>
    </row>
    <row r="197" spans="1:12" ht="27" customHeight="1" x14ac:dyDescent="0.15">
      <c r="A197" s="10"/>
      <c r="B197" s="27"/>
      <c r="C197" s="32" t="s">
        <v>47</v>
      </c>
      <c r="D197" s="32"/>
      <c r="E197" s="32"/>
      <c r="F197" s="13"/>
      <c r="G197" s="13"/>
      <c r="H197" s="16"/>
      <c r="I197" s="16"/>
      <c r="J197" s="13"/>
      <c r="K197" s="13"/>
      <c r="L197" s="34"/>
    </row>
    <row r="198" spans="1:12" ht="27" customHeight="1" x14ac:dyDescent="0.15">
      <c r="A198" s="25"/>
      <c r="B198" s="27"/>
      <c r="C198" s="27"/>
      <c r="D198" s="27"/>
      <c r="E198" s="27"/>
      <c r="F198" s="13"/>
      <c r="G198" s="13"/>
      <c r="H198" s="16"/>
      <c r="I198" s="16"/>
      <c r="J198" s="13"/>
      <c r="K198" s="13"/>
      <c r="L198" s="27"/>
    </row>
    <row r="199" spans="1:12" ht="27" customHeight="1" x14ac:dyDescent="0.15">
      <c r="A199" s="10" t="s">
        <v>34</v>
      </c>
      <c r="B199" s="27" t="s">
        <v>45</v>
      </c>
      <c r="C199" s="27" t="s">
        <v>46</v>
      </c>
      <c r="D199" s="27" t="s">
        <v>110</v>
      </c>
      <c r="E199" s="32" t="s">
        <v>97</v>
      </c>
      <c r="F199" s="13">
        <v>51</v>
      </c>
      <c r="G199" s="13">
        <v>6</v>
      </c>
      <c r="H199" s="16" t="s">
        <v>15</v>
      </c>
      <c r="I199" s="16" t="s">
        <v>15</v>
      </c>
      <c r="J199" s="13">
        <v>88</v>
      </c>
      <c r="K199" s="13">
        <v>34</v>
      </c>
      <c r="L199" s="34"/>
    </row>
    <row r="200" spans="1:12" ht="27" customHeight="1" x14ac:dyDescent="0.15">
      <c r="A200" s="10"/>
      <c r="B200" s="27"/>
      <c r="C200" s="32" t="s">
        <v>47</v>
      </c>
      <c r="D200" s="32"/>
      <c r="E200" s="32"/>
      <c r="F200" s="13"/>
      <c r="G200" s="13"/>
      <c r="H200" s="16"/>
      <c r="I200" s="16"/>
      <c r="J200" s="13"/>
      <c r="K200" s="13"/>
      <c r="L200" s="34"/>
    </row>
    <row r="201" spans="1:12" ht="27" customHeight="1" x14ac:dyDescent="0.15">
      <c r="A201" s="11"/>
      <c r="B201" s="29"/>
      <c r="C201" s="33"/>
      <c r="D201" s="33"/>
      <c r="E201" s="33"/>
      <c r="F201" s="14"/>
      <c r="G201" s="14"/>
      <c r="H201" s="17"/>
      <c r="I201" s="17"/>
      <c r="J201" s="14"/>
      <c r="K201" s="14"/>
      <c r="L201" s="35"/>
    </row>
    <row r="202" spans="1:12" ht="27" customHeight="1" x14ac:dyDescent="0.15">
      <c r="A202" s="25"/>
      <c r="B202" s="27"/>
      <c r="C202" s="27"/>
      <c r="D202" s="27"/>
      <c r="E202" s="27"/>
      <c r="F202" s="13"/>
      <c r="G202" s="13"/>
      <c r="H202" s="16"/>
      <c r="I202" s="16"/>
      <c r="J202" s="13"/>
      <c r="K202" s="13"/>
      <c r="L202" s="27"/>
    </row>
    <row r="203" spans="1:12" ht="32.1" customHeight="1" x14ac:dyDescent="0.15">
      <c r="F203" s="19">
        <f>SUM(F10,F13,F22,F40,F79,F115,F133,F142,F160,F169,F172,F184)</f>
        <v>1820</v>
      </c>
      <c r="G203" s="19">
        <f>SUM(G10,G13,G22,G40,G79,G115,G133,G142,G160,G169,G172,G184)</f>
        <v>2104</v>
      </c>
      <c r="J203" s="7">
        <f>SUM(J10,J13,J22,J40,J79,J115,J133,J142,J160,J169,J172,J184)</f>
        <v>2944</v>
      </c>
      <c r="K203" s="7">
        <f>SUM(K10,K13,K22,K40,K79,K115,K133,K142,K160,K169,K172,K184)</f>
        <v>3039</v>
      </c>
    </row>
  </sheetData>
  <mergeCells count="256">
    <mergeCell ref="B37:B39"/>
    <mergeCell ref="E37:E39"/>
    <mergeCell ref="L37:L39"/>
    <mergeCell ref="C38:D38"/>
    <mergeCell ref="B160:B162"/>
    <mergeCell ref="E160:E162"/>
    <mergeCell ref="L160:L162"/>
    <mergeCell ref="C161:D161"/>
    <mergeCell ref="B31:B33"/>
    <mergeCell ref="E31:E33"/>
    <mergeCell ref="L31:L33"/>
    <mergeCell ref="C32:D32"/>
    <mergeCell ref="B34:B36"/>
    <mergeCell ref="E34:E36"/>
    <mergeCell ref="L34:L36"/>
    <mergeCell ref="C35:D35"/>
    <mergeCell ref="B154:B156"/>
    <mergeCell ref="E154:E156"/>
    <mergeCell ref="L154:L156"/>
    <mergeCell ref="C155:D155"/>
    <mergeCell ref="B142:B144"/>
    <mergeCell ref="E142:E144"/>
    <mergeCell ref="L142:L144"/>
    <mergeCell ref="C143:D143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E193:E194"/>
    <mergeCell ref="L193:L194"/>
    <mergeCell ref="C194:D194"/>
    <mergeCell ref="B181:B183"/>
    <mergeCell ref="E181:E183"/>
    <mergeCell ref="L181:L183"/>
    <mergeCell ref="C182:D182"/>
    <mergeCell ref="B184:B186"/>
    <mergeCell ref="E184:E186"/>
    <mergeCell ref="L184:L186"/>
    <mergeCell ref="C185:D185"/>
    <mergeCell ref="B190:B192"/>
    <mergeCell ref="E190:E192"/>
    <mergeCell ref="L190:L192"/>
    <mergeCell ref="C191:D191"/>
    <mergeCell ref="B187:B189"/>
    <mergeCell ref="E187:E189"/>
    <mergeCell ref="L187:L189"/>
    <mergeCell ref="C188:D188"/>
    <mergeCell ref="B13:B15"/>
    <mergeCell ref="E13:E15"/>
    <mergeCell ref="L13:L15"/>
    <mergeCell ref="C14:D14"/>
    <mergeCell ref="B16:B18"/>
    <mergeCell ref="E16:E18"/>
    <mergeCell ref="L16:L18"/>
    <mergeCell ref="C17:D17"/>
    <mergeCell ref="B175:B177"/>
    <mergeCell ref="E175:E177"/>
    <mergeCell ref="L175:L177"/>
    <mergeCell ref="C176:D176"/>
    <mergeCell ref="B148:B150"/>
    <mergeCell ref="E148:E150"/>
    <mergeCell ref="L148:L150"/>
    <mergeCell ref="C149:D149"/>
    <mergeCell ref="B151:B153"/>
    <mergeCell ref="E151:E153"/>
    <mergeCell ref="L151:L153"/>
    <mergeCell ref="C152:D152"/>
    <mergeCell ref="L163:L165"/>
    <mergeCell ref="C164:D164"/>
    <mergeCell ref="B166:B168"/>
    <mergeCell ref="E166:E168"/>
    <mergeCell ref="B178:B180"/>
    <mergeCell ref="B25:B27"/>
    <mergeCell ref="E25:E27"/>
    <mergeCell ref="L25:L27"/>
    <mergeCell ref="C26:D26"/>
    <mergeCell ref="B28:B30"/>
    <mergeCell ref="E28:E30"/>
    <mergeCell ref="L28:L30"/>
    <mergeCell ref="E169:E171"/>
    <mergeCell ref="L169:L171"/>
    <mergeCell ref="C170:D170"/>
    <mergeCell ref="E178:E180"/>
    <mergeCell ref="L178:L180"/>
    <mergeCell ref="C179:D179"/>
    <mergeCell ref="B139:B141"/>
    <mergeCell ref="E139:E141"/>
    <mergeCell ref="L139:L141"/>
    <mergeCell ref="C140:D140"/>
    <mergeCell ref="B172:B174"/>
    <mergeCell ref="E172:E174"/>
    <mergeCell ref="L172:L174"/>
    <mergeCell ref="C173:D173"/>
    <mergeCell ref="B163:B165"/>
    <mergeCell ref="E163:E165"/>
    <mergeCell ref="C167:D167"/>
    <mergeCell ref="B169:B171"/>
    <mergeCell ref="B118:B120"/>
    <mergeCell ref="E118:E120"/>
    <mergeCell ref="L118:L120"/>
    <mergeCell ref="C119:D119"/>
    <mergeCell ref="B121:B123"/>
    <mergeCell ref="E121:E123"/>
    <mergeCell ref="L121:L123"/>
    <mergeCell ref="C122:D122"/>
    <mergeCell ref="B145:B147"/>
    <mergeCell ref="E145:E147"/>
    <mergeCell ref="L145:L147"/>
    <mergeCell ref="C146:D146"/>
    <mergeCell ref="B130:B132"/>
    <mergeCell ref="E130:E132"/>
    <mergeCell ref="L130:L132"/>
    <mergeCell ref="C131:D131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00:B102"/>
    <mergeCell ref="E100:E101"/>
    <mergeCell ref="L100:L102"/>
    <mergeCell ref="C101:D101"/>
    <mergeCell ref="B115:B117"/>
    <mergeCell ref="E115:E117"/>
    <mergeCell ref="L115:L117"/>
    <mergeCell ref="C116:D116"/>
    <mergeCell ref="B106:B108"/>
    <mergeCell ref="E106:E107"/>
    <mergeCell ref="C107:D107"/>
    <mergeCell ref="B109:B111"/>
    <mergeCell ref="E109:E110"/>
    <mergeCell ref="B94:B96"/>
    <mergeCell ref="E94:E95"/>
    <mergeCell ref="L94:L96"/>
    <mergeCell ref="C95:D95"/>
    <mergeCell ref="B97:B99"/>
    <mergeCell ref="E97:E98"/>
    <mergeCell ref="L97:L99"/>
    <mergeCell ref="C98:D98"/>
    <mergeCell ref="B103:B105"/>
    <mergeCell ref="E103:E104"/>
    <mergeCell ref="C104:D104"/>
    <mergeCell ref="B88:B90"/>
    <mergeCell ref="E88:E89"/>
    <mergeCell ref="L88:L90"/>
    <mergeCell ref="C89:D89"/>
    <mergeCell ref="B91:B93"/>
    <mergeCell ref="E91:E92"/>
    <mergeCell ref="L91:L93"/>
    <mergeCell ref="C92:D92"/>
    <mergeCell ref="B82:B84"/>
    <mergeCell ref="E82:E83"/>
    <mergeCell ref="L82:L84"/>
    <mergeCell ref="C83:D83"/>
    <mergeCell ref="B85:B87"/>
    <mergeCell ref="E85:E86"/>
    <mergeCell ref="L85:L87"/>
    <mergeCell ref="C86:D86"/>
    <mergeCell ref="B58:B60"/>
    <mergeCell ref="E58:E59"/>
    <mergeCell ref="L58:L59"/>
    <mergeCell ref="C59:D59"/>
    <mergeCell ref="B79:B81"/>
    <mergeCell ref="E79:E81"/>
    <mergeCell ref="L79:L81"/>
    <mergeCell ref="C80:D80"/>
    <mergeCell ref="B52:B54"/>
    <mergeCell ref="E52:E53"/>
    <mergeCell ref="L52:L53"/>
    <mergeCell ref="C53:D53"/>
    <mergeCell ref="B55:B57"/>
    <mergeCell ref="E55:E56"/>
    <mergeCell ref="L55:L56"/>
    <mergeCell ref="C56:D56"/>
    <mergeCell ref="B61:B63"/>
    <mergeCell ref="E61:E62"/>
    <mergeCell ref="C62:D62"/>
    <mergeCell ref="B64:B66"/>
    <mergeCell ref="E64:E65"/>
    <mergeCell ref="C65:D65"/>
    <mergeCell ref="B67:B69"/>
    <mergeCell ref="E67:E68"/>
    <mergeCell ref="B46:B48"/>
    <mergeCell ref="E46:E47"/>
    <mergeCell ref="L46:L47"/>
    <mergeCell ref="C47:D47"/>
    <mergeCell ref="B49:B51"/>
    <mergeCell ref="E49:E50"/>
    <mergeCell ref="L49:L50"/>
    <mergeCell ref="C50:D50"/>
    <mergeCell ref="B40:B42"/>
    <mergeCell ref="E40:E41"/>
    <mergeCell ref="L40:L41"/>
    <mergeCell ref="C41:D41"/>
    <mergeCell ref="B43:B45"/>
    <mergeCell ref="E43:E44"/>
    <mergeCell ref="L43:L44"/>
    <mergeCell ref="C44:D44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C68:D68"/>
    <mergeCell ref="B70:B72"/>
    <mergeCell ref="E70:E71"/>
    <mergeCell ref="C71:D71"/>
    <mergeCell ref="B73:B75"/>
    <mergeCell ref="E73:E74"/>
    <mergeCell ref="C74:D74"/>
    <mergeCell ref="B76:B78"/>
    <mergeCell ref="E76:E77"/>
    <mergeCell ref="C77:D77"/>
    <mergeCell ref="E199:E201"/>
    <mergeCell ref="L199:L201"/>
    <mergeCell ref="C200:D200"/>
    <mergeCell ref="C201:D201"/>
    <mergeCell ref="E196:E197"/>
    <mergeCell ref="L196:L197"/>
    <mergeCell ref="C197:D197"/>
    <mergeCell ref="C110:D110"/>
    <mergeCell ref="B112:B114"/>
    <mergeCell ref="E112:E113"/>
    <mergeCell ref="C113:D113"/>
    <mergeCell ref="B157:B159"/>
    <mergeCell ref="E157:E159"/>
    <mergeCell ref="L157:L159"/>
    <mergeCell ref="C158:D158"/>
    <mergeCell ref="L166:L168"/>
    <mergeCell ref="B124:B126"/>
    <mergeCell ref="E124:E126"/>
    <mergeCell ref="L124:L126"/>
    <mergeCell ref="C125:D125"/>
    <mergeCell ref="B127:B129"/>
    <mergeCell ref="E127:E129"/>
    <mergeCell ref="L127:L129"/>
    <mergeCell ref="C128:D12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portrait" r:id="rId1"/>
  <headerFooter alignWithMargins="0">
    <oddFooter>&amp;C&amp;P/&amp;N</oddFooter>
  </headerFooter>
  <rowBreaks count="4" manualBreakCount="4">
    <brk id="39" max="11" man="1"/>
    <brk id="78" max="11" man="1"/>
    <brk id="114" max="11" man="1"/>
    <brk id="1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171"/>
  <sheetViews>
    <sheetView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2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125" style="7" customWidth="1"/>
    <col min="12" max="12" width="15.625" style="5" customWidth="1"/>
    <col min="13" max="16384" width="9" style="1"/>
  </cols>
  <sheetData>
    <row r="1" spans="1:12" ht="12.7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2" customHeight="1" x14ac:dyDescent="0.15">
      <c r="A4" s="42" t="s">
        <v>2</v>
      </c>
      <c r="B4" s="44" t="s">
        <v>6</v>
      </c>
      <c r="C4" s="44" t="s">
        <v>5</v>
      </c>
      <c r="D4" s="44"/>
      <c r="E4" s="44" t="s">
        <v>3</v>
      </c>
      <c r="F4" s="46" t="s">
        <v>127</v>
      </c>
      <c r="G4" s="47"/>
      <c r="H4" s="46" t="s">
        <v>128</v>
      </c>
      <c r="I4" s="47"/>
      <c r="J4" s="46" t="s">
        <v>129</v>
      </c>
      <c r="K4" s="47"/>
      <c r="L4" s="44" t="s">
        <v>4</v>
      </c>
    </row>
    <row r="5" spans="1:12" ht="18" customHeight="1" x14ac:dyDescent="0.15">
      <c r="A5" s="43"/>
      <c r="B5" s="45"/>
      <c r="C5" s="45"/>
      <c r="D5" s="45"/>
      <c r="E5" s="4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45"/>
    </row>
    <row r="6" spans="1:12" ht="18" customHeight="1" x14ac:dyDescent="0.15">
      <c r="A6" s="10"/>
      <c r="B6" s="3"/>
      <c r="C6" s="3"/>
      <c r="D6" s="3"/>
      <c r="E6" s="3"/>
      <c r="F6" s="6"/>
      <c r="G6" s="6"/>
      <c r="H6" s="6"/>
      <c r="I6" s="6"/>
      <c r="J6" s="6"/>
      <c r="K6" s="6"/>
      <c r="L6" s="4"/>
    </row>
    <row r="7" spans="1:12" ht="27" customHeight="1" x14ac:dyDescent="0.15">
      <c r="A7" s="10"/>
      <c r="B7" s="37" t="s">
        <v>8</v>
      </c>
      <c r="C7" s="38"/>
      <c r="D7" s="3"/>
      <c r="E7" s="32" t="s">
        <v>147</v>
      </c>
      <c r="F7" s="39"/>
      <c r="G7" s="39"/>
      <c r="H7" s="39"/>
      <c r="I7" s="39"/>
      <c r="J7" s="39"/>
      <c r="K7" s="39"/>
      <c r="L7" s="4"/>
    </row>
    <row r="8" spans="1:12" ht="18" customHeight="1" x14ac:dyDescent="0.15">
      <c r="A8" s="10"/>
      <c r="B8" s="3"/>
      <c r="C8" s="3"/>
      <c r="D8" s="3"/>
      <c r="E8" s="32" t="s">
        <v>9</v>
      </c>
      <c r="F8" s="39"/>
      <c r="G8" s="39"/>
      <c r="H8" s="39"/>
      <c r="I8" s="39"/>
      <c r="J8" s="39"/>
      <c r="K8" s="39"/>
      <c r="L8" s="4"/>
    </row>
    <row r="9" spans="1:12" ht="20.100000000000001" customHeight="1" x14ac:dyDescent="0.15">
      <c r="A9" s="10"/>
      <c r="B9" s="3"/>
      <c r="C9" s="3"/>
      <c r="D9" s="3"/>
      <c r="E9" s="3"/>
      <c r="F9" s="6"/>
      <c r="G9" s="6"/>
      <c r="H9" s="6"/>
      <c r="I9" s="6"/>
      <c r="J9" s="6"/>
      <c r="K9" s="6"/>
      <c r="L9" s="4"/>
    </row>
    <row r="10" spans="1:12" ht="27" customHeight="1" x14ac:dyDescent="0.15">
      <c r="A10" s="10" t="s">
        <v>10</v>
      </c>
      <c r="B10" s="32" t="s">
        <v>11</v>
      </c>
      <c r="C10" s="3" t="s">
        <v>12</v>
      </c>
      <c r="D10" s="3" t="s">
        <v>13</v>
      </c>
      <c r="E10" s="32" t="s">
        <v>14</v>
      </c>
      <c r="F10" s="13">
        <v>36</v>
      </c>
      <c r="G10" s="13">
        <v>103</v>
      </c>
      <c r="H10" s="16" t="s">
        <v>15</v>
      </c>
      <c r="I10" s="16" t="s">
        <v>15</v>
      </c>
      <c r="J10" s="13">
        <v>66</v>
      </c>
      <c r="K10" s="13">
        <v>107</v>
      </c>
      <c r="L10" s="34"/>
    </row>
    <row r="11" spans="1:12" ht="27" customHeight="1" x14ac:dyDescent="0.15">
      <c r="A11" s="10"/>
      <c r="B11" s="32"/>
      <c r="C11" s="32" t="s">
        <v>16</v>
      </c>
      <c r="D11" s="32"/>
      <c r="E11" s="32"/>
      <c r="F11" s="13"/>
      <c r="G11" s="13"/>
      <c r="H11" s="16"/>
      <c r="I11" s="16"/>
      <c r="J11" s="13"/>
      <c r="K11" s="13"/>
      <c r="L11" s="34"/>
    </row>
    <row r="12" spans="1:12" ht="27" customHeight="1" x14ac:dyDescent="0.15">
      <c r="A12" s="10"/>
      <c r="B12" s="32"/>
      <c r="C12" s="3"/>
      <c r="D12" s="3"/>
      <c r="E12" s="32"/>
      <c r="F12" s="13"/>
      <c r="G12" s="13"/>
      <c r="H12" s="16"/>
      <c r="I12" s="16"/>
      <c r="J12" s="13"/>
      <c r="K12" s="13"/>
      <c r="L12" s="34"/>
    </row>
    <row r="13" spans="1:12" ht="27" customHeight="1" x14ac:dyDescent="0.15">
      <c r="A13" s="10" t="s">
        <v>17</v>
      </c>
      <c r="B13" s="32" t="s">
        <v>18</v>
      </c>
      <c r="C13" s="3"/>
      <c r="D13" s="3"/>
      <c r="E13" s="32" t="s">
        <v>93</v>
      </c>
      <c r="F13" s="13">
        <f>SUM(F16,F19,F22,F25,F28,F31,F34)</f>
        <v>310</v>
      </c>
      <c r="G13" s="13">
        <f>SUM(G16,G19,G22,G25,G28,G31,G34)</f>
        <v>214</v>
      </c>
      <c r="H13" s="16" t="s">
        <v>15</v>
      </c>
      <c r="I13" s="16" t="s">
        <v>15</v>
      </c>
      <c r="J13" s="13">
        <f>SUM(J16,J19,J22,J25,J28,J31,J34)</f>
        <v>459</v>
      </c>
      <c r="K13" s="13">
        <f>SUM(K16,K19,K22,K25,K28,K31,K34)</f>
        <v>285</v>
      </c>
      <c r="L13" s="34"/>
    </row>
    <row r="14" spans="1:12" ht="27" customHeight="1" x14ac:dyDescent="0.15">
      <c r="A14" s="10"/>
      <c r="B14" s="32"/>
      <c r="C14" s="32"/>
      <c r="D14" s="32"/>
      <c r="E14" s="32"/>
      <c r="F14" s="13"/>
      <c r="G14" s="13"/>
      <c r="H14" s="16"/>
      <c r="I14" s="16"/>
      <c r="J14" s="13"/>
      <c r="K14" s="13"/>
      <c r="L14" s="34"/>
    </row>
    <row r="15" spans="1:12" ht="27" customHeight="1" x14ac:dyDescent="0.15">
      <c r="A15" s="10"/>
      <c r="B15" s="32"/>
      <c r="C15" s="3"/>
      <c r="D15" s="3"/>
      <c r="E15" s="3"/>
      <c r="F15" s="13"/>
      <c r="G15" s="13"/>
      <c r="H15" s="16"/>
      <c r="I15" s="16"/>
      <c r="J15" s="13"/>
      <c r="K15" s="13"/>
      <c r="L15" s="4"/>
    </row>
    <row r="16" spans="1:12" ht="27" customHeight="1" x14ac:dyDescent="0.15">
      <c r="A16" s="10" t="s">
        <v>17</v>
      </c>
      <c r="B16" s="32" t="s">
        <v>18</v>
      </c>
      <c r="C16" s="21" t="s">
        <v>20</v>
      </c>
      <c r="D16" s="21" t="s">
        <v>21</v>
      </c>
      <c r="E16" s="32" t="s">
        <v>88</v>
      </c>
      <c r="F16" s="13">
        <v>55</v>
      </c>
      <c r="G16" s="13">
        <v>29</v>
      </c>
      <c r="H16" s="16" t="s">
        <v>15</v>
      </c>
      <c r="I16" s="16" t="s">
        <v>15</v>
      </c>
      <c r="J16" s="13">
        <v>80</v>
      </c>
      <c r="K16" s="13">
        <v>44</v>
      </c>
      <c r="L16" s="34"/>
    </row>
    <row r="17" spans="1:12" ht="27" customHeight="1" x14ac:dyDescent="0.15">
      <c r="A17" s="10"/>
      <c r="B17" s="32"/>
      <c r="C17" s="32" t="s">
        <v>22</v>
      </c>
      <c r="D17" s="32"/>
      <c r="E17" s="32"/>
      <c r="F17" s="13"/>
      <c r="G17" s="13"/>
      <c r="H17" s="16"/>
      <c r="I17" s="16"/>
      <c r="J17" s="13"/>
      <c r="K17" s="13"/>
      <c r="L17" s="34"/>
    </row>
    <row r="18" spans="1:12" ht="27" customHeight="1" x14ac:dyDescent="0.15">
      <c r="A18" s="10"/>
      <c r="B18" s="32"/>
      <c r="C18" s="21"/>
      <c r="D18" s="21"/>
      <c r="E18" s="21"/>
      <c r="F18" s="13"/>
      <c r="G18" s="13"/>
      <c r="H18" s="16"/>
      <c r="I18" s="16"/>
      <c r="J18" s="13"/>
      <c r="K18" s="13"/>
      <c r="L18" s="22"/>
    </row>
    <row r="19" spans="1:12" ht="27" customHeight="1" x14ac:dyDescent="0.15">
      <c r="A19" s="10" t="s">
        <v>17</v>
      </c>
      <c r="B19" s="32" t="s">
        <v>18</v>
      </c>
      <c r="C19" s="21" t="s">
        <v>20</v>
      </c>
      <c r="D19" s="21" t="s">
        <v>21</v>
      </c>
      <c r="E19" s="32" t="s">
        <v>89</v>
      </c>
      <c r="F19" s="13">
        <v>58</v>
      </c>
      <c r="G19" s="13">
        <v>22</v>
      </c>
      <c r="H19" s="16" t="s">
        <v>15</v>
      </c>
      <c r="I19" s="16" t="s">
        <v>15</v>
      </c>
      <c r="J19" s="13">
        <v>98</v>
      </c>
      <c r="K19" s="13">
        <v>21</v>
      </c>
      <c r="L19" s="34"/>
    </row>
    <row r="20" spans="1:12" ht="27" customHeight="1" x14ac:dyDescent="0.15">
      <c r="A20" s="10"/>
      <c r="B20" s="32"/>
      <c r="C20" s="32" t="s">
        <v>22</v>
      </c>
      <c r="D20" s="32"/>
      <c r="E20" s="32"/>
      <c r="F20" s="13"/>
      <c r="G20" s="13"/>
      <c r="H20" s="16"/>
      <c r="I20" s="16"/>
      <c r="J20" s="13"/>
      <c r="K20" s="13"/>
      <c r="L20" s="34"/>
    </row>
    <row r="21" spans="1:12" ht="27" customHeight="1" x14ac:dyDescent="0.15">
      <c r="A21" s="10"/>
      <c r="B21" s="32"/>
      <c r="C21" s="21"/>
      <c r="D21" s="21"/>
      <c r="E21" s="21"/>
      <c r="F21" s="13"/>
      <c r="G21" s="13"/>
      <c r="H21" s="16"/>
      <c r="I21" s="16"/>
      <c r="J21" s="13"/>
      <c r="K21" s="13"/>
      <c r="L21" s="22"/>
    </row>
    <row r="22" spans="1:12" ht="27" customHeight="1" x14ac:dyDescent="0.15">
      <c r="A22" s="10" t="s">
        <v>17</v>
      </c>
      <c r="B22" s="32" t="s">
        <v>18</v>
      </c>
      <c r="C22" s="21" t="s">
        <v>20</v>
      </c>
      <c r="D22" s="21" t="s">
        <v>21</v>
      </c>
      <c r="E22" s="32" t="s">
        <v>90</v>
      </c>
      <c r="F22" s="13">
        <v>36</v>
      </c>
      <c r="G22" s="13">
        <v>32</v>
      </c>
      <c r="H22" s="16" t="s">
        <v>15</v>
      </c>
      <c r="I22" s="16" t="s">
        <v>15</v>
      </c>
      <c r="J22" s="13">
        <v>61</v>
      </c>
      <c r="K22" s="13">
        <v>52</v>
      </c>
      <c r="L22" s="34"/>
    </row>
    <row r="23" spans="1:12" ht="27" customHeight="1" x14ac:dyDescent="0.15">
      <c r="A23" s="10"/>
      <c r="B23" s="32"/>
      <c r="C23" s="32" t="s">
        <v>22</v>
      </c>
      <c r="D23" s="32"/>
      <c r="E23" s="32"/>
      <c r="F23" s="13"/>
      <c r="G23" s="13"/>
      <c r="H23" s="16"/>
      <c r="I23" s="16"/>
      <c r="J23" s="13"/>
      <c r="K23" s="13"/>
      <c r="L23" s="34"/>
    </row>
    <row r="24" spans="1:12" ht="27" customHeight="1" x14ac:dyDescent="0.15">
      <c r="A24" s="10"/>
      <c r="B24" s="32"/>
      <c r="C24" s="21"/>
      <c r="D24" s="21"/>
      <c r="E24" s="21"/>
      <c r="F24" s="13"/>
      <c r="G24" s="13"/>
      <c r="H24" s="16"/>
      <c r="I24" s="16"/>
      <c r="J24" s="13"/>
      <c r="K24" s="13"/>
      <c r="L24" s="22"/>
    </row>
    <row r="25" spans="1:12" ht="27" customHeight="1" x14ac:dyDescent="0.15">
      <c r="A25" s="10" t="s">
        <v>17</v>
      </c>
      <c r="B25" s="32" t="s">
        <v>18</v>
      </c>
      <c r="C25" s="21" t="s">
        <v>20</v>
      </c>
      <c r="D25" s="21" t="s">
        <v>21</v>
      </c>
      <c r="E25" s="32" t="s">
        <v>91</v>
      </c>
      <c r="F25" s="13">
        <v>8</v>
      </c>
      <c r="G25" s="13">
        <v>58</v>
      </c>
      <c r="H25" s="16" t="s">
        <v>15</v>
      </c>
      <c r="I25" s="16" t="s">
        <v>15</v>
      </c>
      <c r="J25" s="13">
        <v>17</v>
      </c>
      <c r="K25" s="13">
        <v>67</v>
      </c>
      <c r="L25" s="34"/>
    </row>
    <row r="26" spans="1:12" ht="27" customHeight="1" x14ac:dyDescent="0.15">
      <c r="A26" s="10"/>
      <c r="B26" s="32"/>
      <c r="C26" s="32" t="s">
        <v>22</v>
      </c>
      <c r="D26" s="32"/>
      <c r="E26" s="32"/>
      <c r="F26" s="13"/>
      <c r="G26" s="13"/>
      <c r="H26" s="16"/>
      <c r="I26" s="16"/>
      <c r="J26" s="13"/>
      <c r="K26" s="13"/>
      <c r="L26" s="34"/>
    </row>
    <row r="27" spans="1:12" ht="27" customHeight="1" x14ac:dyDescent="0.15">
      <c r="A27" s="10"/>
      <c r="B27" s="32"/>
      <c r="C27" s="21"/>
      <c r="D27" s="21"/>
      <c r="E27" s="21"/>
      <c r="F27" s="13"/>
      <c r="G27" s="13"/>
      <c r="H27" s="16"/>
      <c r="I27" s="16"/>
      <c r="J27" s="13"/>
      <c r="K27" s="13"/>
      <c r="L27" s="22"/>
    </row>
    <row r="28" spans="1:12" ht="27" customHeight="1" x14ac:dyDescent="0.15">
      <c r="A28" s="10" t="s">
        <v>17</v>
      </c>
      <c r="B28" s="32" t="s">
        <v>18</v>
      </c>
      <c r="C28" s="21" t="s">
        <v>20</v>
      </c>
      <c r="D28" s="21" t="s">
        <v>21</v>
      </c>
      <c r="E28" s="32" t="s">
        <v>92</v>
      </c>
      <c r="F28" s="13">
        <v>69</v>
      </c>
      <c r="G28" s="13">
        <v>21</v>
      </c>
      <c r="H28" s="16" t="s">
        <v>15</v>
      </c>
      <c r="I28" s="16" t="s">
        <v>15</v>
      </c>
      <c r="J28" s="13">
        <v>90</v>
      </c>
      <c r="K28" s="13">
        <v>35</v>
      </c>
      <c r="L28" s="34"/>
    </row>
    <row r="29" spans="1:12" ht="27" customHeight="1" x14ac:dyDescent="0.15">
      <c r="A29" s="10"/>
      <c r="B29" s="32"/>
      <c r="C29" s="32" t="s">
        <v>22</v>
      </c>
      <c r="D29" s="32"/>
      <c r="E29" s="32"/>
      <c r="F29" s="13"/>
      <c r="G29" s="13"/>
      <c r="H29" s="16"/>
      <c r="I29" s="16"/>
      <c r="J29" s="13"/>
      <c r="K29" s="13"/>
      <c r="L29" s="34"/>
    </row>
    <row r="30" spans="1:12" ht="27" customHeight="1" x14ac:dyDescent="0.15">
      <c r="A30" s="10"/>
      <c r="B30" s="32"/>
      <c r="C30" s="21"/>
      <c r="D30" s="21"/>
      <c r="E30" s="21"/>
      <c r="F30" s="13"/>
      <c r="G30" s="13"/>
      <c r="H30" s="16"/>
      <c r="I30" s="16"/>
      <c r="J30" s="13"/>
      <c r="K30" s="13"/>
      <c r="L30" s="22"/>
    </row>
    <row r="31" spans="1:12" ht="27" customHeight="1" x14ac:dyDescent="0.15">
      <c r="A31" s="10" t="s">
        <v>17</v>
      </c>
      <c r="B31" s="32" t="s">
        <v>18</v>
      </c>
      <c r="C31" s="27" t="s">
        <v>20</v>
      </c>
      <c r="D31" s="27" t="s">
        <v>21</v>
      </c>
      <c r="E31" s="32" t="s">
        <v>94</v>
      </c>
      <c r="F31" s="13">
        <v>44</v>
      </c>
      <c r="G31" s="13">
        <v>32</v>
      </c>
      <c r="H31" s="16" t="s">
        <v>15</v>
      </c>
      <c r="I31" s="16" t="s">
        <v>15</v>
      </c>
      <c r="J31" s="13">
        <v>63</v>
      </c>
      <c r="K31" s="13">
        <v>45</v>
      </c>
      <c r="L31" s="34"/>
    </row>
    <row r="32" spans="1:12" ht="27" customHeight="1" x14ac:dyDescent="0.15">
      <c r="A32" s="10"/>
      <c r="B32" s="32"/>
      <c r="C32" s="32" t="s">
        <v>22</v>
      </c>
      <c r="D32" s="32"/>
      <c r="E32" s="32"/>
      <c r="F32" s="13"/>
      <c r="G32" s="13"/>
      <c r="H32" s="16"/>
      <c r="I32" s="16"/>
      <c r="J32" s="13"/>
      <c r="K32" s="13"/>
      <c r="L32" s="34"/>
    </row>
    <row r="33" spans="1:12" ht="27" customHeight="1" x14ac:dyDescent="0.15">
      <c r="A33" s="10"/>
      <c r="B33" s="32"/>
      <c r="C33" s="27"/>
      <c r="D33" s="27"/>
      <c r="E33" s="27"/>
      <c r="F33" s="13"/>
      <c r="G33" s="13"/>
      <c r="H33" s="16"/>
      <c r="I33" s="16"/>
      <c r="J33" s="13"/>
      <c r="K33" s="13"/>
      <c r="L33" s="28"/>
    </row>
    <row r="34" spans="1:12" ht="27" customHeight="1" x14ac:dyDescent="0.15">
      <c r="A34" s="10" t="s">
        <v>17</v>
      </c>
      <c r="B34" s="32" t="s">
        <v>18</v>
      </c>
      <c r="C34" s="21"/>
      <c r="D34" s="21"/>
      <c r="E34" s="32" t="s">
        <v>117</v>
      </c>
      <c r="F34" s="13">
        <f>SUM(F37,F40,F43,F46,F49)</f>
        <v>40</v>
      </c>
      <c r="G34" s="13">
        <f>SUM(G37,G40,G43,G46,G49)</f>
        <v>20</v>
      </c>
      <c r="H34" s="16" t="s">
        <v>15</v>
      </c>
      <c r="I34" s="16" t="s">
        <v>15</v>
      </c>
      <c r="J34" s="13">
        <f t="shared" ref="J34:K34" si="0">SUM(J37,J40,J43,J46,J49)</f>
        <v>50</v>
      </c>
      <c r="K34" s="13">
        <f t="shared" si="0"/>
        <v>21</v>
      </c>
      <c r="L34" s="34"/>
    </row>
    <row r="35" spans="1:12" ht="27" customHeight="1" x14ac:dyDescent="0.15">
      <c r="A35" s="10"/>
      <c r="B35" s="32"/>
      <c r="C35" s="32"/>
      <c r="D35" s="32"/>
      <c r="E35" s="32"/>
      <c r="F35" s="13"/>
      <c r="G35" s="13"/>
      <c r="H35" s="16"/>
      <c r="I35" s="16"/>
      <c r="J35" s="13"/>
      <c r="K35" s="13"/>
      <c r="L35" s="34"/>
    </row>
    <row r="36" spans="1:12" ht="27" customHeight="1" x14ac:dyDescent="0.15">
      <c r="A36" s="10"/>
      <c r="B36" s="32"/>
      <c r="C36" s="21"/>
      <c r="D36" s="21"/>
      <c r="E36" s="21"/>
      <c r="F36" s="13"/>
      <c r="G36" s="13"/>
      <c r="H36" s="16"/>
      <c r="I36" s="16"/>
      <c r="J36" s="13"/>
      <c r="K36" s="13"/>
      <c r="L36" s="22"/>
    </row>
    <row r="37" spans="1:12" ht="27" customHeight="1" x14ac:dyDescent="0.15">
      <c r="A37" s="10" t="s">
        <v>17</v>
      </c>
      <c r="B37" s="32" t="s">
        <v>18</v>
      </c>
      <c r="C37" s="27" t="s">
        <v>20</v>
      </c>
      <c r="D37" s="27" t="s">
        <v>21</v>
      </c>
      <c r="E37" s="32" t="s">
        <v>138</v>
      </c>
      <c r="F37" s="13">
        <v>8</v>
      </c>
      <c r="G37" s="13">
        <v>1</v>
      </c>
      <c r="H37" s="16" t="s">
        <v>15</v>
      </c>
      <c r="I37" s="16" t="s">
        <v>15</v>
      </c>
      <c r="J37" s="13">
        <v>8</v>
      </c>
      <c r="K37" s="13">
        <v>8</v>
      </c>
      <c r="L37" s="34"/>
    </row>
    <row r="38" spans="1:12" ht="27" customHeight="1" x14ac:dyDescent="0.15">
      <c r="A38" s="10"/>
      <c r="B38" s="32"/>
      <c r="C38" s="32" t="s">
        <v>22</v>
      </c>
      <c r="D38" s="32"/>
      <c r="E38" s="32"/>
      <c r="F38" s="13"/>
      <c r="G38" s="13"/>
      <c r="H38" s="16"/>
      <c r="I38" s="16"/>
      <c r="J38" s="13"/>
      <c r="K38" s="13"/>
      <c r="L38" s="34"/>
    </row>
    <row r="39" spans="1:12" ht="27" customHeight="1" x14ac:dyDescent="0.15">
      <c r="A39" s="10"/>
      <c r="B39" s="32"/>
      <c r="C39" s="27"/>
      <c r="D39" s="27"/>
      <c r="E39" s="27"/>
      <c r="F39" s="13"/>
      <c r="G39" s="13"/>
      <c r="H39" s="16"/>
      <c r="I39" s="16"/>
      <c r="J39" s="13"/>
      <c r="K39" s="13"/>
      <c r="L39" s="28"/>
    </row>
    <row r="40" spans="1:12" ht="27" customHeight="1" x14ac:dyDescent="0.15">
      <c r="A40" s="10" t="s">
        <v>17</v>
      </c>
      <c r="B40" s="32" t="s">
        <v>18</v>
      </c>
      <c r="C40" s="27" t="s">
        <v>20</v>
      </c>
      <c r="D40" s="27" t="s">
        <v>21</v>
      </c>
      <c r="E40" s="32" t="s">
        <v>139</v>
      </c>
      <c r="F40" s="13">
        <v>6</v>
      </c>
      <c r="G40" s="13">
        <v>3</v>
      </c>
      <c r="H40" s="16" t="s">
        <v>15</v>
      </c>
      <c r="I40" s="16" t="s">
        <v>15</v>
      </c>
      <c r="J40" s="13">
        <v>4</v>
      </c>
      <c r="K40" s="13">
        <v>1</v>
      </c>
      <c r="L40" s="34"/>
    </row>
    <row r="41" spans="1:12" ht="27" customHeight="1" x14ac:dyDescent="0.15">
      <c r="A41" s="10"/>
      <c r="B41" s="32"/>
      <c r="C41" s="32" t="s">
        <v>22</v>
      </c>
      <c r="D41" s="32"/>
      <c r="E41" s="32"/>
      <c r="F41" s="13"/>
      <c r="G41" s="13"/>
      <c r="H41" s="16"/>
      <c r="I41" s="16"/>
      <c r="J41" s="13"/>
      <c r="K41" s="13"/>
      <c r="L41" s="34"/>
    </row>
    <row r="42" spans="1:12" ht="27" customHeight="1" x14ac:dyDescent="0.15">
      <c r="A42" s="10"/>
      <c r="B42" s="32"/>
      <c r="C42" s="27"/>
      <c r="D42" s="27"/>
      <c r="E42" s="27"/>
      <c r="F42" s="13"/>
      <c r="G42" s="13"/>
      <c r="H42" s="16"/>
      <c r="I42" s="16"/>
      <c r="J42" s="13"/>
      <c r="K42" s="13"/>
      <c r="L42" s="28"/>
    </row>
    <row r="43" spans="1:12" ht="27" customHeight="1" x14ac:dyDescent="0.15">
      <c r="A43" s="10" t="s">
        <v>17</v>
      </c>
      <c r="B43" s="32" t="s">
        <v>18</v>
      </c>
      <c r="C43" s="27" t="s">
        <v>20</v>
      </c>
      <c r="D43" s="27" t="s">
        <v>21</v>
      </c>
      <c r="E43" s="32" t="s">
        <v>140</v>
      </c>
      <c r="F43" s="13">
        <v>9</v>
      </c>
      <c r="G43" s="13">
        <v>7</v>
      </c>
      <c r="H43" s="16" t="s">
        <v>15</v>
      </c>
      <c r="I43" s="16" t="s">
        <v>15</v>
      </c>
      <c r="J43" s="13">
        <v>19</v>
      </c>
      <c r="K43" s="13">
        <v>8</v>
      </c>
      <c r="L43" s="34"/>
    </row>
    <row r="44" spans="1:12" ht="27" customHeight="1" x14ac:dyDescent="0.15">
      <c r="A44" s="10"/>
      <c r="B44" s="32"/>
      <c r="C44" s="32" t="s">
        <v>22</v>
      </c>
      <c r="D44" s="32"/>
      <c r="E44" s="32"/>
      <c r="F44" s="13"/>
      <c r="G44" s="13"/>
      <c r="H44" s="16"/>
      <c r="I44" s="16"/>
      <c r="J44" s="13"/>
      <c r="K44" s="13"/>
      <c r="L44" s="34"/>
    </row>
    <row r="45" spans="1:12" ht="27" customHeight="1" x14ac:dyDescent="0.15">
      <c r="A45" s="10"/>
      <c r="B45" s="32"/>
      <c r="C45" s="27"/>
      <c r="D45" s="27"/>
      <c r="E45" s="27"/>
      <c r="F45" s="13"/>
      <c r="G45" s="13"/>
      <c r="H45" s="16"/>
      <c r="I45" s="16"/>
      <c r="J45" s="13"/>
      <c r="K45" s="13"/>
      <c r="L45" s="28"/>
    </row>
    <row r="46" spans="1:12" ht="27" customHeight="1" x14ac:dyDescent="0.15">
      <c r="A46" s="10" t="s">
        <v>17</v>
      </c>
      <c r="B46" s="32" t="s">
        <v>18</v>
      </c>
      <c r="C46" s="27" t="s">
        <v>20</v>
      </c>
      <c r="D46" s="27" t="s">
        <v>21</v>
      </c>
      <c r="E46" s="32" t="s">
        <v>141</v>
      </c>
      <c r="F46" s="13">
        <v>5</v>
      </c>
      <c r="G46" s="13">
        <v>4</v>
      </c>
      <c r="H46" s="16" t="s">
        <v>15</v>
      </c>
      <c r="I46" s="16" t="s">
        <v>15</v>
      </c>
      <c r="J46" s="13">
        <v>11</v>
      </c>
      <c r="K46" s="13">
        <v>4</v>
      </c>
      <c r="L46" s="34"/>
    </row>
    <row r="47" spans="1:12" ht="27" customHeight="1" x14ac:dyDescent="0.15">
      <c r="A47" s="10"/>
      <c r="B47" s="32"/>
      <c r="C47" s="32" t="s">
        <v>22</v>
      </c>
      <c r="D47" s="32"/>
      <c r="E47" s="32"/>
      <c r="F47" s="13"/>
      <c r="G47" s="13"/>
      <c r="H47" s="16"/>
      <c r="I47" s="16"/>
      <c r="J47" s="13"/>
      <c r="K47" s="13"/>
      <c r="L47" s="34"/>
    </row>
    <row r="48" spans="1:12" ht="27" customHeight="1" x14ac:dyDescent="0.15">
      <c r="A48" s="10"/>
      <c r="B48" s="32"/>
      <c r="C48" s="27"/>
      <c r="D48" s="27"/>
      <c r="E48" s="27"/>
      <c r="F48" s="13"/>
      <c r="G48" s="13"/>
      <c r="H48" s="16"/>
      <c r="I48" s="16"/>
      <c r="J48" s="13"/>
      <c r="K48" s="13"/>
      <c r="L48" s="28"/>
    </row>
    <row r="49" spans="1:12" ht="27" customHeight="1" x14ac:dyDescent="0.15">
      <c r="A49" s="10" t="s">
        <v>17</v>
      </c>
      <c r="B49" s="32" t="s">
        <v>18</v>
      </c>
      <c r="C49" s="27" t="s">
        <v>20</v>
      </c>
      <c r="D49" s="27" t="s">
        <v>21</v>
      </c>
      <c r="E49" s="32" t="s">
        <v>142</v>
      </c>
      <c r="F49" s="13">
        <v>12</v>
      </c>
      <c r="G49" s="13">
        <v>5</v>
      </c>
      <c r="H49" s="16" t="s">
        <v>15</v>
      </c>
      <c r="I49" s="16" t="s">
        <v>15</v>
      </c>
      <c r="J49" s="13">
        <v>8</v>
      </c>
      <c r="K49" s="13">
        <v>0</v>
      </c>
      <c r="L49" s="34"/>
    </row>
    <row r="50" spans="1:12" ht="27" customHeight="1" x14ac:dyDescent="0.15">
      <c r="A50" s="10"/>
      <c r="B50" s="32"/>
      <c r="C50" s="32" t="s">
        <v>22</v>
      </c>
      <c r="D50" s="32"/>
      <c r="E50" s="32"/>
      <c r="F50" s="13"/>
      <c r="G50" s="13"/>
      <c r="H50" s="16"/>
      <c r="I50" s="16"/>
      <c r="J50" s="13"/>
      <c r="K50" s="13"/>
      <c r="L50" s="34"/>
    </row>
    <row r="51" spans="1:12" ht="27" customHeight="1" x14ac:dyDescent="0.15">
      <c r="A51" s="10"/>
      <c r="B51" s="32"/>
      <c r="C51" s="27"/>
      <c r="D51" s="27"/>
      <c r="E51" s="27"/>
      <c r="F51" s="13"/>
      <c r="G51" s="13"/>
      <c r="H51" s="16"/>
      <c r="I51" s="16"/>
      <c r="J51" s="13"/>
      <c r="K51" s="13"/>
      <c r="L51" s="28"/>
    </row>
    <row r="52" spans="1:12" ht="27" customHeight="1" x14ac:dyDescent="0.15">
      <c r="A52" s="10" t="s">
        <v>17</v>
      </c>
      <c r="B52" s="32" t="s">
        <v>63</v>
      </c>
      <c r="C52" s="3"/>
      <c r="D52" s="3"/>
      <c r="E52" s="32" t="s">
        <v>19</v>
      </c>
      <c r="F52" s="13">
        <f>SUM(F55,F58,F61,F64,F67,F70,F73,F76)</f>
        <v>279</v>
      </c>
      <c r="G52" s="13">
        <f>SUM(G55,G58,G61,G64,G67,G70,G73,G76)</f>
        <v>302</v>
      </c>
      <c r="H52" s="16" t="s">
        <v>15</v>
      </c>
      <c r="I52" s="16" t="s">
        <v>15</v>
      </c>
      <c r="J52" s="13">
        <f>SUM(J55,J58,J61,J64,J67,J70,J73,J76)</f>
        <v>573</v>
      </c>
      <c r="K52" s="13">
        <f>SUM(K55,K58,K61,K64,K67,K70,K73,K76)</f>
        <v>477</v>
      </c>
      <c r="L52" s="34"/>
    </row>
    <row r="53" spans="1:12" ht="27" customHeight="1" x14ac:dyDescent="0.15">
      <c r="A53" s="10"/>
      <c r="B53" s="32"/>
      <c r="C53" s="32"/>
      <c r="D53" s="32"/>
      <c r="E53" s="32"/>
      <c r="F53" s="13"/>
      <c r="G53" s="13"/>
      <c r="H53" s="16"/>
      <c r="I53" s="16"/>
      <c r="J53" s="13"/>
      <c r="K53" s="13"/>
      <c r="L53" s="34"/>
    </row>
    <row r="54" spans="1:12" ht="27" customHeight="1" x14ac:dyDescent="0.15">
      <c r="A54" s="10"/>
      <c r="B54" s="32"/>
      <c r="C54" s="3"/>
      <c r="D54" s="3"/>
      <c r="E54" s="32"/>
      <c r="F54" s="13"/>
      <c r="G54" s="13"/>
      <c r="H54" s="16"/>
      <c r="I54" s="16"/>
      <c r="J54" s="13"/>
      <c r="K54" s="13"/>
      <c r="L54" s="34"/>
    </row>
    <row r="55" spans="1:12" ht="27" customHeight="1" x14ac:dyDescent="0.15">
      <c r="A55" s="10" t="s">
        <v>17</v>
      </c>
      <c r="B55" s="32" t="s">
        <v>63</v>
      </c>
      <c r="C55" s="3" t="s">
        <v>64</v>
      </c>
      <c r="D55" s="3" t="s">
        <v>65</v>
      </c>
      <c r="E55" s="32" t="s">
        <v>112</v>
      </c>
      <c r="F55" s="13">
        <v>36</v>
      </c>
      <c r="G55" s="13">
        <v>24</v>
      </c>
      <c r="H55" s="16" t="s">
        <v>15</v>
      </c>
      <c r="I55" s="16" t="s">
        <v>15</v>
      </c>
      <c r="J55" s="13">
        <v>64</v>
      </c>
      <c r="K55" s="13">
        <v>70</v>
      </c>
      <c r="L55" s="34"/>
    </row>
    <row r="56" spans="1:12" ht="27" customHeight="1" x14ac:dyDescent="0.15">
      <c r="A56" s="10"/>
      <c r="B56" s="32"/>
      <c r="C56" s="32" t="s">
        <v>66</v>
      </c>
      <c r="D56" s="32"/>
      <c r="E56" s="32"/>
      <c r="F56" s="13"/>
      <c r="G56" s="13"/>
      <c r="H56" s="16"/>
      <c r="I56" s="16"/>
      <c r="J56" s="13"/>
      <c r="K56" s="13"/>
      <c r="L56" s="36"/>
    </row>
    <row r="57" spans="1:12" ht="27" customHeight="1" x14ac:dyDescent="0.15">
      <c r="A57" s="10"/>
      <c r="B57" s="32"/>
      <c r="C57" s="9"/>
      <c r="D57" s="9"/>
      <c r="E57" s="3"/>
      <c r="F57" s="13"/>
      <c r="G57" s="13"/>
      <c r="H57" s="16"/>
      <c r="I57" s="16"/>
      <c r="J57" s="13"/>
      <c r="K57" s="13"/>
      <c r="L57" s="36"/>
    </row>
    <row r="58" spans="1:12" ht="27" customHeight="1" x14ac:dyDescent="0.15">
      <c r="A58" s="10" t="s">
        <v>17</v>
      </c>
      <c r="B58" s="32" t="s">
        <v>63</v>
      </c>
      <c r="C58" s="3" t="s">
        <v>64</v>
      </c>
      <c r="D58" s="3" t="s">
        <v>65</v>
      </c>
      <c r="E58" s="32" t="s">
        <v>67</v>
      </c>
      <c r="F58" s="13">
        <v>58</v>
      </c>
      <c r="G58" s="13">
        <v>14</v>
      </c>
      <c r="H58" s="16" t="s">
        <v>15</v>
      </c>
      <c r="I58" s="16" t="s">
        <v>15</v>
      </c>
      <c r="J58" s="13">
        <v>0</v>
      </c>
      <c r="K58" s="13">
        <v>0</v>
      </c>
      <c r="L58" s="34" t="s">
        <v>137</v>
      </c>
    </row>
    <row r="59" spans="1:12" ht="27" customHeight="1" x14ac:dyDescent="0.15">
      <c r="A59" s="10"/>
      <c r="B59" s="32"/>
      <c r="C59" s="32" t="s">
        <v>66</v>
      </c>
      <c r="D59" s="32"/>
      <c r="E59" s="32"/>
      <c r="F59" s="13"/>
      <c r="G59" s="13"/>
      <c r="H59" s="16"/>
      <c r="I59" s="16"/>
      <c r="J59" s="13"/>
      <c r="K59" s="13"/>
      <c r="L59" s="36"/>
    </row>
    <row r="60" spans="1:12" ht="27" customHeight="1" x14ac:dyDescent="0.15">
      <c r="A60" s="10"/>
      <c r="B60" s="32"/>
      <c r="C60" s="9"/>
      <c r="D60" s="9"/>
      <c r="E60" s="3"/>
      <c r="F60" s="13"/>
      <c r="G60" s="13"/>
      <c r="H60" s="16"/>
      <c r="I60" s="16"/>
      <c r="J60" s="13"/>
      <c r="K60" s="13"/>
      <c r="L60" s="36"/>
    </row>
    <row r="61" spans="1:12" ht="27" customHeight="1" x14ac:dyDescent="0.15">
      <c r="A61" s="10" t="s">
        <v>17</v>
      </c>
      <c r="B61" s="32" t="s">
        <v>63</v>
      </c>
      <c r="C61" s="3" t="s">
        <v>64</v>
      </c>
      <c r="D61" s="3" t="s">
        <v>65</v>
      </c>
      <c r="E61" s="32" t="s">
        <v>86</v>
      </c>
      <c r="F61" s="13">
        <v>57</v>
      </c>
      <c r="G61" s="13">
        <v>15</v>
      </c>
      <c r="H61" s="16" t="s">
        <v>15</v>
      </c>
      <c r="I61" s="16" t="s">
        <v>15</v>
      </c>
      <c r="J61" s="13">
        <v>0</v>
      </c>
      <c r="K61" s="13">
        <v>0</v>
      </c>
      <c r="L61" s="34" t="s">
        <v>137</v>
      </c>
    </row>
    <row r="62" spans="1:12" ht="27" customHeight="1" x14ac:dyDescent="0.15">
      <c r="A62" s="10"/>
      <c r="B62" s="32"/>
      <c r="C62" s="32" t="s">
        <v>66</v>
      </c>
      <c r="D62" s="32"/>
      <c r="E62" s="32"/>
      <c r="F62" s="13"/>
      <c r="G62" s="13"/>
      <c r="H62" s="16"/>
      <c r="I62" s="16"/>
      <c r="J62" s="13"/>
      <c r="K62" s="13"/>
      <c r="L62" s="36"/>
    </row>
    <row r="63" spans="1:12" ht="27" customHeight="1" x14ac:dyDescent="0.15">
      <c r="A63" s="10"/>
      <c r="B63" s="32"/>
      <c r="C63" s="9"/>
      <c r="D63" s="9"/>
      <c r="E63" s="3"/>
      <c r="F63" s="13"/>
      <c r="G63" s="13"/>
      <c r="H63" s="16"/>
      <c r="I63" s="16"/>
      <c r="J63" s="13"/>
      <c r="K63" s="13"/>
      <c r="L63" s="36"/>
    </row>
    <row r="64" spans="1:12" ht="27" customHeight="1" x14ac:dyDescent="0.15">
      <c r="A64" s="10" t="s">
        <v>17</v>
      </c>
      <c r="B64" s="32" t="s">
        <v>63</v>
      </c>
      <c r="C64" s="3" t="s">
        <v>64</v>
      </c>
      <c r="D64" s="3" t="s">
        <v>65</v>
      </c>
      <c r="E64" s="32" t="s">
        <v>68</v>
      </c>
      <c r="F64" s="13">
        <v>40</v>
      </c>
      <c r="G64" s="13">
        <v>4</v>
      </c>
      <c r="H64" s="16" t="s">
        <v>15</v>
      </c>
      <c r="I64" s="16" t="s">
        <v>15</v>
      </c>
      <c r="J64" s="13">
        <v>128</v>
      </c>
      <c r="K64" s="13">
        <v>39</v>
      </c>
      <c r="L64" s="34"/>
    </row>
    <row r="65" spans="1:12" ht="27" customHeight="1" x14ac:dyDescent="0.15">
      <c r="A65" s="10"/>
      <c r="B65" s="32"/>
      <c r="C65" s="32" t="s">
        <v>66</v>
      </c>
      <c r="D65" s="32"/>
      <c r="E65" s="32"/>
      <c r="F65" s="13"/>
      <c r="G65" s="13"/>
      <c r="H65" s="16"/>
      <c r="I65" s="16"/>
      <c r="J65" s="13"/>
      <c r="K65" s="13"/>
      <c r="L65" s="36"/>
    </row>
    <row r="66" spans="1:12" ht="27" customHeight="1" x14ac:dyDescent="0.15">
      <c r="A66" s="10"/>
      <c r="B66" s="32"/>
      <c r="C66" s="9"/>
      <c r="D66" s="9"/>
      <c r="E66" s="3"/>
      <c r="F66" s="13"/>
      <c r="G66" s="13"/>
      <c r="H66" s="16"/>
      <c r="I66" s="16"/>
      <c r="J66" s="13"/>
      <c r="K66" s="13"/>
      <c r="L66" s="36"/>
    </row>
    <row r="67" spans="1:12" ht="27" customHeight="1" x14ac:dyDescent="0.15">
      <c r="A67" s="10" t="s">
        <v>17</v>
      </c>
      <c r="B67" s="32" t="s">
        <v>63</v>
      </c>
      <c r="C67" s="3" t="s">
        <v>64</v>
      </c>
      <c r="D67" s="3" t="s">
        <v>65</v>
      </c>
      <c r="E67" s="32" t="s">
        <v>69</v>
      </c>
      <c r="F67" s="13">
        <v>28</v>
      </c>
      <c r="G67" s="13">
        <v>42</v>
      </c>
      <c r="H67" s="16" t="s">
        <v>15</v>
      </c>
      <c r="I67" s="16" t="s">
        <v>15</v>
      </c>
      <c r="J67" s="13">
        <v>75</v>
      </c>
      <c r="K67" s="13">
        <v>63</v>
      </c>
      <c r="L67" s="34"/>
    </row>
    <row r="68" spans="1:12" ht="27" customHeight="1" x14ac:dyDescent="0.15">
      <c r="A68" s="10"/>
      <c r="B68" s="32"/>
      <c r="C68" s="32" t="s">
        <v>66</v>
      </c>
      <c r="D68" s="32"/>
      <c r="E68" s="32"/>
      <c r="F68" s="13"/>
      <c r="G68" s="13"/>
      <c r="H68" s="16"/>
      <c r="I68" s="16"/>
      <c r="J68" s="13"/>
      <c r="K68" s="13"/>
      <c r="L68" s="36"/>
    </row>
    <row r="69" spans="1:12" ht="27" customHeight="1" x14ac:dyDescent="0.15">
      <c r="A69" s="10"/>
      <c r="B69" s="32"/>
      <c r="C69" s="9"/>
      <c r="D69" s="9"/>
      <c r="E69" s="3"/>
      <c r="F69" s="13"/>
      <c r="G69" s="13"/>
      <c r="H69" s="16"/>
      <c r="I69" s="16"/>
      <c r="J69" s="13"/>
      <c r="K69" s="13"/>
      <c r="L69" s="36"/>
    </row>
    <row r="70" spans="1:12" ht="27" customHeight="1" x14ac:dyDescent="0.15">
      <c r="A70" s="10" t="s">
        <v>17</v>
      </c>
      <c r="B70" s="32" t="s">
        <v>63</v>
      </c>
      <c r="C70" s="3" t="s">
        <v>64</v>
      </c>
      <c r="D70" s="3" t="s">
        <v>65</v>
      </c>
      <c r="E70" s="32" t="s">
        <v>70</v>
      </c>
      <c r="F70" s="13">
        <v>59</v>
      </c>
      <c r="G70" s="13">
        <v>203</v>
      </c>
      <c r="H70" s="16" t="s">
        <v>15</v>
      </c>
      <c r="I70" s="16" t="s">
        <v>15</v>
      </c>
      <c r="J70" s="13">
        <v>87</v>
      </c>
      <c r="K70" s="13">
        <v>219</v>
      </c>
      <c r="L70" s="34"/>
    </row>
    <row r="71" spans="1:12" ht="27" customHeight="1" x14ac:dyDescent="0.15">
      <c r="A71" s="10"/>
      <c r="B71" s="32"/>
      <c r="C71" s="32" t="s">
        <v>66</v>
      </c>
      <c r="D71" s="32"/>
      <c r="E71" s="32"/>
      <c r="F71" s="13"/>
      <c r="G71" s="13"/>
      <c r="H71" s="16"/>
      <c r="I71" s="16"/>
      <c r="J71" s="13"/>
      <c r="K71" s="13"/>
      <c r="L71" s="36"/>
    </row>
    <row r="72" spans="1:12" ht="27" customHeight="1" x14ac:dyDescent="0.15">
      <c r="A72" s="10"/>
      <c r="B72" s="32"/>
      <c r="C72" s="9"/>
      <c r="D72" s="9"/>
      <c r="E72" s="3"/>
      <c r="F72" s="13"/>
      <c r="G72" s="13"/>
      <c r="H72" s="16"/>
      <c r="I72" s="16"/>
      <c r="J72" s="13"/>
      <c r="K72" s="13"/>
      <c r="L72" s="36"/>
    </row>
    <row r="73" spans="1:12" ht="27" customHeight="1" x14ac:dyDescent="0.15">
      <c r="A73" s="10" t="s">
        <v>17</v>
      </c>
      <c r="B73" s="32" t="s">
        <v>63</v>
      </c>
      <c r="C73" s="27" t="s">
        <v>64</v>
      </c>
      <c r="D73" s="27" t="s">
        <v>65</v>
      </c>
      <c r="E73" s="32" t="s">
        <v>135</v>
      </c>
      <c r="F73" s="13">
        <v>0</v>
      </c>
      <c r="G73" s="13">
        <v>0</v>
      </c>
      <c r="H73" s="16" t="s">
        <v>15</v>
      </c>
      <c r="I73" s="16" t="s">
        <v>15</v>
      </c>
      <c r="J73" s="13">
        <v>210</v>
      </c>
      <c r="K73" s="13">
        <v>72</v>
      </c>
      <c r="L73" s="34" t="s">
        <v>136</v>
      </c>
    </row>
    <row r="74" spans="1:12" ht="27" customHeight="1" x14ac:dyDescent="0.15">
      <c r="A74" s="10"/>
      <c r="B74" s="32"/>
      <c r="C74" s="32" t="s">
        <v>66</v>
      </c>
      <c r="D74" s="32"/>
      <c r="E74" s="32"/>
      <c r="F74" s="13"/>
      <c r="G74" s="13"/>
      <c r="H74" s="16"/>
      <c r="I74" s="16"/>
      <c r="J74" s="13"/>
      <c r="K74" s="13"/>
      <c r="L74" s="36"/>
    </row>
    <row r="75" spans="1:12" ht="27" customHeight="1" x14ac:dyDescent="0.15">
      <c r="A75" s="10"/>
      <c r="B75" s="32"/>
      <c r="C75" s="9"/>
      <c r="D75" s="9"/>
      <c r="E75" s="27"/>
      <c r="F75" s="13"/>
      <c r="G75" s="13"/>
      <c r="H75" s="16"/>
      <c r="I75" s="16"/>
      <c r="J75" s="13"/>
      <c r="K75" s="13"/>
      <c r="L75" s="36"/>
    </row>
    <row r="76" spans="1:12" ht="27" customHeight="1" x14ac:dyDescent="0.15">
      <c r="A76" s="10" t="s">
        <v>17</v>
      </c>
      <c r="B76" s="32" t="s">
        <v>63</v>
      </c>
      <c r="C76" s="21"/>
      <c r="D76" s="21"/>
      <c r="E76" s="32" t="s">
        <v>116</v>
      </c>
      <c r="F76" s="13">
        <f>SUM(F79,F82,F85)</f>
        <v>1</v>
      </c>
      <c r="G76" s="13">
        <f>SUM(G79,G82,G85)</f>
        <v>0</v>
      </c>
      <c r="H76" s="16" t="s">
        <v>15</v>
      </c>
      <c r="I76" s="16" t="s">
        <v>15</v>
      </c>
      <c r="J76" s="13">
        <f>SUM(J79,J82,J85)</f>
        <v>9</v>
      </c>
      <c r="K76" s="13">
        <f>SUM(K79,K82,K85)</f>
        <v>14</v>
      </c>
      <c r="L76" s="34"/>
    </row>
    <row r="77" spans="1:12" ht="27" customHeight="1" x14ac:dyDescent="0.15">
      <c r="A77" s="10"/>
      <c r="B77" s="32"/>
      <c r="C77" s="32"/>
      <c r="D77" s="32"/>
      <c r="E77" s="32"/>
      <c r="F77" s="13"/>
      <c r="G77" s="13"/>
      <c r="H77" s="16"/>
      <c r="I77" s="16"/>
      <c r="J77" s="13"/>
      <c r="K77" s="13"/>
      <c r="L77" s="36"/>
    </row>
    <row r="78" spans="1:12" ht="27" customHeight="1" x14ac:dyDescent="0.15">
      <c r="A78" s="10"/>
      <c r="B78" s="32"/>
      <c r="C78" s="9"/>
      <c r="D78" s="9"/>
      <c r="E78" s="21"/>
      <c r="F78" s="13"/>
      <c r="G78" s="13"/>
      <c r="H78" s="16"/>
      <c r="I78" s="16"/>
      <c r="J78" s="13"/>
      <c r="K78" s="13"/>
      <c r="L78" s="36"/>
    </row>
    <row r="79" spans="1:12" ht="27" customHeight="1" x14ac:dyDescent="0.15">
      <c r="A79" s="10" t="s">
        <v>17</v>
      </c>
      <c r="B79" s="32" t="s">
        <v>63</v>
      </c>
      <c r="C79" s="27" t="s">
        <v>64</v>
      </c>
      <c r="D79" s="27" t="s">
        <v>65</v>
      </c>
      <c r="E79" s="32" t="s">
        <v>113</v>
      </c>
      <c r="F79" s="13">
        <v>1</v>
      </c>
      <c r="G79" s="13">
        <v>0</v>
      </c>
      <c r="H79" s="16" t="s">
        <v>15</v>
      </c>
      <c r="I79" s="16" t="s">
        <v>15</v>
      </c>
      <c r="J79" s="13">
        <v>3</v>
      </c>
      <c r="K79" s="13">
        <v>5</v>
      </c>
      <c r="L79" s="34"/>
    </row>
    <row r="80" spans="1:12" ht="27" customHeight="1" x14ac:dyDescent="0.15">
      <c r="A80" s="10"/>
      <c r="B80" s="32"/>
      <c r="C80" s="32" t="s">
        <v>66</v>
      </c>
      <c r="D80" s="32"/>
      <c r="E80" s="32"/>
      <c r="F80" s="13"/>
      <c r="G80" s="13"/>
      <c r="H80" s="16"/>
      <c r="I80" s="16"/>
      <c r="J80" s="13"/>
      <c r="K80" s="13"/>
      <c r="L80" s="36"/>
    </row>
    <row r="81" spans="1:12" ht="27" customHeight="1" x14ac:dyDescent="0.15">
      <c r="A81" s="10"/>
      <c r="B81" s="32"/>
      <c r="C81" s="9"/>
      <c r="D81" s="9"/>
      <c r="E81" s="27"/>
      <c r="F81" s="13"/>
      <c r="G81" s="13"/>
      <c r="H81" s="16"/>
      <c r="I81" s="16"/>
      <c r="J81" s="13"/>
      <c r="K81" s="13"/>
      <c r="L81" s="36"/>
    </row>
    <row r="82" spans="1:12" ht="27" customHeight="1" x14ac:dyDescent="0.15">
      <c r="A82" s="10" t="s">
        <v>17</v>
      </c>
      <c r="B82" s="32" t="s">
        <v>63</v>
      </c>
      <c r="C82" s="27" t="s">
        <v>64</v>
      </c>
      <c r="D82" s="27" t="s">
        <v>65</v>
      </c>
      <c r="E82" s="32" t="s">
        <v>114</v>
      </c>
      <c r="F82" s="13">
        <v>0</v>
      </c>
      <c r="G82" s="13">
        <v>0</v>
      </c>
      <c r="H82" s="16" t="s">
        <v>15</v>
      </c>
      <c r="I82" s="16" t="s">
        <v>15</v>
      </c>
      <c r="J82" s="13">
        <v>0</v>
      </c>
      <c r="K82" s="13">
        <v>0</v>
      </c>
      <c r="L82" s="34"/>
    </row>
    <row r="83" spans="1:12" ht="27" customHeight="1" x14ac:dyDescent="0.15">
      <c r="A83" s="10"/>
      <c r="B83" s="32"/>
      <c r="C83" s="32" t="s">
        <v>66</v>
      </c>
      <c r="D83" s="32"/>
      <c r="E83" s="32"/>
      <c r="F83" s="13"/>
      <c r="G83" s="13"/>
      <c r="H83" s="16"/>
      <c r="I83" s="16"/>
      <c r="J83" s="13"/>
      <c r="K83" s="13"/>
      <c r="L83" s="36"/>
    </row>
    <row r="84" spans="1:12" ht="27" customHeight="1" x14ac:dyDescent="0.15">
      <c r="A84" s="10"/>
      <c r="B84" s="32"/>
      <c r="C84" s="9"/>
      <c r="D84" s="9"/>
      <c r="E84" s="27"/>
      <c r="F84" s="13"/>
      <c r="G84" s="13"/>
      <c r="H84" s="16"/>
      <c r="I84" s="16"/>
      <c r="J84" s="13"/>
      <c r="K84" s="13"/>
      <c r="L84" s="36"/>
    </row>
    <row r="85" spans="1:12" ht="27" customHeight="1" x14ac:dyDescent="0.15">
      <c r="A85" s="10" t="s">
        <v>17</v>
      </c>
      <c r="B85" s="32" t="s">
        <v>63</v>
      </c>
      <c r="C85" s="27" t="s">
        <v>64</v>
      </c>
      <c r="D85" s="27" t="s">
        <v>65</v>
      </c>
      <c r="E85" s="32" t="s">
        <v>115</v>
      </c>
      <c r="F85" s="13">
        <v>0</v>
      </c>
      <c r="G85" s="13">
        <v>0</v>
      </c>
      <c r="H85" s="16" t="s">
        <v>15</v>
      </c>
      <c r="I85" s="16" t="s">
        <v>15</v>
      </c>
      <c r="J85" s="13">
        <v>6</v>
      </c>
      <c r="K85" s="13">
        <v>9</v>
      </c>
      <c r="L85" s="34"/>
    </row>
    <row r="86" spans="1:12" ht="27" customHeight="1" x14ac:dyDescent="0.15">
      <c r="A86" s="10"/>
      <c r="B86" s="32"/>
      <c r="C86" s="32" t="s">
        <v>66</v>
      </c>
      <c r="D86" s="32"/>
      <c r="E86" s="32"/>
      <c r="F86" s="13"/>
      <c r="G86" s="13"/>
      <c r="H86" s="16"/>
      <c r="I86" s="16"/>
      <c r="J86" s="13"/>
      <c r="K86" s="13"/>
      <c r="L86" s="36"/>
    </row>
    <row r="87" spans="1:12" ht="27" customHeight="1" x14ac:dyDescent="0.15">
      <c r="A87" s="10"/>
      <c r="B87" s="32"/>
      <c r="C87" s="9"/>
      <c r="D87" s="9"/>
      <c r="E87" s="27"/>
      <c r="F87" s="13"/>
      <c r="G87" s="13"/>
      <c r="H87" s="16"/>
      <c r="I87" s="16"/>
      <c r="J87" s="13"/>
      <c r="K87" s="13"/>
      <c r="L87" s="36"/>
    </row>
    <row r="88" spans="1:12" ht="27" customHeight="1" x14ac:dyDescent="0.15">
      <c r="A88" s="10" t="s">
        <v>17</v>
      </c>
      <c r="B88" s="32" t="s">
        <v>23</v>
      </c>
      <c r="C88" s="3"/>
      <c r="D88" s="3"/>
      <c r="E88" s="32" t="s">
        <v>19</v>
      </c>
      <c r="F88" s="13">
        <f>SUM(F91,F94,F97,F100,F103)</f>
        <v>360</v>
      </c>
      <c r="G88" s="13">
        <f>SUM(G91,G94,G97,G100,G103)</f>
        <v>188</v>
      </c>
      <c r="H88" s="16" t="s">
        <v>15</v>
      </c>
      <c r="I88" s="16" t="s">
        <v>15</v>
      </c>
      <c r="J88" s="13">
        <f t="shared" ref="J88:K88" si="1">SUM(J91,J94,J97,J100,J103)</f>
        <v>568</v>
      </c>
      <c r="K88" s="13">
        <f t="shared" si="1"/>
        <v>300</v>
      </c>
      <c r="L88" s="34"/>
    </row>
    <row r="89" spans="1:12" ht="27" customHeight="1" x14ac:dyDescent="0.15">
      <c r="A89" s="10"/>
      <c r="B89" s="32"/>
      <c r="C89" s="32"/>
      <c r="D89" s="32"/>
      <c r="E89" s="32"/>
      <c r="F89" s="13"/>
      <c r="G89" s="13"/>
      <c r="H89" s="16"/>
      <c r="I89" s="16"/>
      <c r="J89" s="13"/>
      <c r="K89" s="13"/>
      <c r="L89" s="34"/>
    </row>
    <row r="90" spans="1:12" ht="27" customHeight="1" x14ac:dyDescent="0.15">
      <c r="A90" s="10"/>
      <c r="B90" s="32"/>
      <c r="C90" s="3"/>
      <c r="D90" s="3"/>
      <c r="E90" s="32"/>
      <c r="F90" s="13"/>
      <c r="G90" s="13"/>
      <c r="H90" s="16"/>
      <c r="I90" s="16"/>
      <c r="J90" s="13"/>
      <c r="K90" s="13"/>
      <c r="L90" s="34"/>
    </row>
    <row r="91" spans="1:12" ht="27" customHeight="1" x14ac:dyDescent="0.15">
      <c r="A91" s="10" t="s">
        <v>17</v>
      </c>
      <c r="B91" s="32" t="s">
        <v>23</v>
      </c>
      <c r="C91" s="3" t="s">
        <v>24</v>
      </c>
      <c r="D91" s="3" t="s">
        <v>25</v>
      </c>
      <c r="E91" s="32" t="s">
        <v>84</v>
      </c>
      <c r="F91" s="13">
        <v>48</v>
      </c>
      <c r="G91" s="13">
        <v>23</v>
      </c>
      <c r="H91" s="16" t="s">
        <v>15</v>
      </c>
      <c r="I91" s="16" t="s">
        <v>15</v>
      </c>
      <c r="J91" s="13">
        <v>79</v>
      </c>
      <c r="K91" s="13">
        <v>42</v>
      </c>
      <c r="L91" s="48"/>
    </row>
    <row r="92" spans="1:12" ht="27" customHeight="1" x14ac:dyDescent="0.15">
      <c r="A92" s="10"/>
      <c r="B92" s="32"/>
      <c r="C92" s="32" t="s">
        <v>27</v>
      </c>
      <c r="D92" s="32"/>
      <c r="E92" s="32"/>
      <c r="F92" s="13"/>
      <c r="G92" s="13"/>
      <c r="H92" s="16"/>
      <c r="I92" s="16"/>
      <c r="J92" s="13"/>
      <c r="K92" s="13"/>
      <c r="L92" s="48"/>
    </row>
    <row r="93" spans="1:12" ht="27" customHeight="1" x14ac:dyDescent="0.15">
      <c r="A93" s="10"/>
      <c r="B93" s="32"/>
      <c r="C93" s="3"/>
      <c r="D93" s="3"/>
      <c r="E93" s="32"/>
      <c r="F93" s="13"/>
      <c r="G93" s="13"/>
      <c r="H93" s="16"/>
      <c r="I93" s="16"/>
      <c r="J93" s="13"/>
      <c r="K93" s="13"/>
      <c r="L93" s="48"/>
    </row>
    <row r="94" spans="1:12" ht="27" customHeight="1" x14ac:dyDescent="0.15">
      <c r="A94" s="10" t="s">
        <v>17</v>
      </c>
      <c r="B94" s="32" t="s">
        <v>23</v>
      </c>
      <c r="C94" s="3" t="s">
        <v>24</v>
      </c>
      <c r="D94" s="3" t="s">
        <v>25</v>
      </c>
      <c r="E94" s="32" t="s">
        <v>85</v>
      </c>
      <c r="F94" s="13">
        <v>32</v>
      </c>
      <c r="G94" s="13">
        <v>19</v>
      </c>
      <c r="H94" s="16" t="s">
        <v>15</v>
      </c>
      <c r="I94" s="16" t="s">
        <v>15</v>
      </c>
      <c r="J94" s="13">
        <v>63</v>
      </c>
      <c r="K94" s="13">
        <v>33</v>
      </c>
      <c r="L94" s="34"/>
    </row>
    <row r="95" spans="1:12" ht="27" customHeight="1" x14ac:dyDescent="0.15">
      <c r="A95" s="10"/>
      <c r="B95" s="32"/>
      <c r="C95" s="32" t="s">
        <v>27</v>
      </c>
      <c r="D95" s="32"/>
      <c r="E95" s="32"/>
      <c r="F95" s="13"/>
      <c r="G95" s="13"/>
      <c r="H95" s="16"/>
      <c r="I95" s="16"/>
      <c r="J95" s="13"/>
      <c r="K95" s="13"/>
      <c r="L95" s="34"/>
    </row>
    <row r="96" spans="1:12" ht="27" customHeight="1" x14ac:dyDescent="0.15">
      <c r="A96" s="10"/>
      <c r="B96" s="32"/>
      <c r="C96" s="3"/>
      <c r="D96" s="3"/>
      <c r="E96" s="32"/>
      <c r="F96" s="13"/>
      <c r="G96" s="13"/>
      <c r="H96" s="16"/>
      <c r="I96" s="16"/>
      <c r="J96" s="13"/>
      <c r="K96" s="13"/>
      <c r="L96" s="34"/>
    </row>
    <row r="97" spans="1:12" ht="27" customHeight="1" x14ac:dyDescent="0.15">
      <c r="A97" s="10" t="s">
        <v>17</v>
      </c>
      <c r="B97" s="32" t="s">
        <v>23</v>
      </c>
      <c r="C97" s="3" t="s">
        <v>24</v>
      </c>
      <c r="D97" s="3" t="s">
        <v>25</v>
      </c>
      <c r="E97" s="32" t="s">
        <v>62</v>
      </c>
      <c r="F97" s="13">
        <v>138</v>
      </c>
      <c r="G97" s="13">
        <v>82</v>
      </c>
      <c r="H97" s="16" t="s">
        <v>15</v>
      </c>
      <c r="I97" s="16" t="s">
        <v>15</v>
      </c>
      <c r="J97" s="13">
        <v>230</v>
      </c>
      <c r="K97" s="13">
        <v>160</v>
      </c>
      <c r="L97" s="34"/>
    </row>
    <row r="98" spans="1:12" ht="27" customHeight="1" x14ac:dyDescent="0.15">
      <c r="A98" s="10"/>
      <c r="B98" s="32"/>
      <c r="C98" s="32" t="s">
        <v>27</v>
      </c>
      <c r="D98" s="32"/>
      <c r="E98" s="32"/>
      <c r="F98" s="13"/>
      <c r="G98" s="13"/>
      <c r="H98" s="16"/>
      <c r="I98" s="16"/>
      <c r="J98" s="13"/>
      <c r="K98" s="13"/>
      <c r="L98" s="34"/>
    </row>
    <row r="99" spans="1:12" ht="27" customHeight="1" x14ac:dyDescent="0.15">
      <c r="A99" s="10"/>
      <c r="B99" s="32"/>
      <c r="C99" s="3"/>
      <c r="D99" s="3"/>
      <c r="E99" s="32"/>
      <c r="F99" s="13"/>
      <c r="G99" s="13"/>
      <c r="H99" s="16"/>
      <c r="I99" s="16"/>
      <c r="J99" s="13"/>
      <c r="K99" s="13"/>
      <c r="L99" s="34"/>
    </row>
    <row r="100" spans="1:12" ht="27" customHeight="1" x14ac:dyDescent="0.15">
      <c r="A100" s="10" t="s">
        <v>17</v>
      </c>
      <c r="B100" s="32" t="s">
        <v>23</v>
      </c>
      <c r="C100" s="3" t="s">
        <v>24</v>
      </c>
      <c r="D100" s="3" t="s">
        <v>25</v>
      </c>
      <c r="E100" s="32" t="s">
        <v>28</v>
      </c>
      <c r="F100" s="13">
        <v>135</v>
      </c>
      <c r="G100" s="13">
        <v>61</v>
      </c>
      <c r="H100" s="16" t="s">
        <v>15</v>
      </c>
      <c r="I100" s="16" t="s">
        <v>15</v>
      </c>
      <c r="J100" s="13">
        <v>185</v>
      </c>
      <c r="K100" s="13">
        <v>61</v>
      </c>
      <c r="L100" s="34"/>
    </row>
    <row r="101" spans="1:12" ht="27" customHeight="1" x14ac:dyDescent="0.15">
      <c r="A101" s="10"/>
      <c r="B101" s="32"/>
      <c r="C101" s="32" t="s">
        <v>27</v>
      </c>
      <c r="D101" s="32"/>
      <c r="E101" s="32"/>
      <c r="F101" s="13"/>
      <c r="G101" s="13"/>
      <c r="H101" s="16"/>
      <c r="I101" s="16"/>
      <c r="J101" s="13"/>
      <c r="K101" s="13"/>
      <c r="L101" s="34"/>
    </row>
    <row r="102" spans="1:12" ht="27" customHeight="1" x14ac:dyDescent="0.15">
      <c r="A102" s="10"/>
      <c r="B102" s="32"/>
      <c r="C102" s="3"/>
      <c r="D102" s="3"/>
      <c r="E102" s="32"/>
      <c r="F102" s="13"/>
      <c r="G102" s="13"/>
      <c r="H102" s="16"/>
      <c r="I102" s="16"/>
      <c r="J102" s="13"/>
      <c r="K102" s="13"/>
      <c r="L102" s="34"/>
    </row>
    <row r="103" spans="1:12" ht="27" customHeight="1" x14ac:dyDescent="0.15">
      <c r="A103" s="10" t="s">
        <v>17</v>
      </c>
      <c r="B103" s="32" t="s">
        <v>23</v>
      </c>
      <c r="C103" s="3" t="s">
        <v>24</v>
      </c>
      <c r="D103" s="3" t="s">
        <v>25</v>
      </c>
      <c r="E103" s="32" t="s">
        <v>87</v>
      </c>
      <c r="F103" s="13">
        <v>7</v>
      </c>
      <c r="G103" s="13">
        <v>3</v>
      </c>
      <c r="H103" s="16" t="s">
        <v>15</v>
      </c>
      <c r="I103" s="16" t="s">
        <v>15</v>
      </c>
      <c r="J103" s="13">
        <v>11</v>
      </c>
      <c r="K103" s="13">
        <v>4</v>
      </c>
      <c r="L103" s="34"/>
    </row>
    <row r="104" spans="1:12" ht="27" customHeight="1" x14ac:dyDescent="0.15">
      <c r="A104" s="10"/>
      <c r="B104" s="32"/>
      <c r="C104" s="32" t="s">
        <v>27</v>
      </c>
      <c r="D104" s="32"/>
      <c r="E104" s="38"/>
      <c r="F104" s="13"/>
      <c r="G104" s="13"/>
      <c r="H104" s="16"/>
      <c r="I104" s="16"/>
      <c r="J104" s="13"/>
      <c r="K104" s="13"/>
      <c r="L104" s="36"/>
    </row>
    <row r="105" spans="1:12" ht="27" customHeight="1" x14ac:dyDescent="0.15">
      <c r="A105" s="10"/>
      <c r="B105" s="32"/>
      <c r="C105" s="3"/>
      <c r="D105" s="3"/>
      <c r="E105" s="38"/>
      <c r="F105" s="13"/>
      <c r="G105" s="13"/>
      <c r="H105" s="16"/>
      <c r="I105" s="16"/>
      <c r="J105" s="13"/>
      <c r="K105" s="13"/>
      <c r="L105" s="36"/>
    </row>
    <row r="106" spans="1:12" ht="27" customHeight="1" x14ac:dyDescent="0.15">
      <c r="A106" s="10" t="s">
        <v>17</v>
      </c>
      <c r="B106" s="32" t="s">
        <v>71</v>
      </c>
      <c r="C106" s="3"/>
      <c r="D106" s="3"/>
      <c r="E106" s="32" t="s">
        <v>109</v>
      </c>
      <c r="F106" s="13">
        <f>SUM(F109,F112)</f>
        <v>26</v>
      </c>
      <c r="G106" s="13">
        <f>SUM(G109,G112)</f>
        <v>65</v>
      </c>
      <c r="H106" s="16" t="s">
        <v>15</v>
      </c>
      <c r="I106" s="16" t="s">
        <v>15</v>
      </c>
      <c r="J106" s="13">
        <f t="shared" ref="J106:K106" si="2">SUM(J109,J112)</f>
        <v>22</v>
      </c>
      <c r="K106" s="13">
        <f t="shared" si="2"/>
        <v>84</v>
      </c>
      <c r="L106" s="34"/>
    </row>
    <row r="107" spans="1:12" ht="27" customHeight="1" x14ac:dyDescent="0.15">
      <c r="A107" s="10"/>
      <c r="B107" s="32"/>
      <c r="C107" s="32"/>
      <c r="D107" s="32"/>
      <c r="E107" s="38"/>
      <c r="F107" s="13"/>
      <c r="G107" s="13"/>
      <c r="H107" s="16"/>
      <c r="I107" s="16"/>
      <c r="J107" s="13"/>
      <c r="K107" s="13"/>
      <c r="L107" s="36"/>
    </row>
    <row r="108" spans="1:12" ht="27" customHeight="1" x14ac:dyDescent="0.15">
      <c r="A108" s="10"/>
      <c r="B108" s="32"/>
      <c r="C108" s="3"/>
      <c r="D108" s="3"/>
      <c r="E108" s="38"/>
      <c r="F108" s="13"/>
      <c r="G108" s="13"/>
      <c r="H108" s="16"/>
      <c r="I108" s="16"/>
      <c r="J108" s="13"/>
      <c r="K108" s="13"/>
      <c r="L108" s="36"/>
    </row>
    <row r="109" spans="1:12" ht="27" customHeight="1" x14ac:dyDescent="0.15">
      <c r="A109" s="10" t="s">
        <v>17</v>
      </c>
      <c r="B109" s="32" t="s">
        <v>71</v>
      </c>
      <c r="C109" s="26" t="s">
        <v>72</v>
      </c>
      <c r="D109" s="26" t="s">
        <v>74</v>
      </c>
      <c r="E109" s="32" t="s">
        <v>107</v>
      </c>
      <c r="F109" s="13">
        <v>16</v>
      </c>
      <c r="G109" s="13">
        <v>56</v>
      </c>
      <c r="H109" s="16" t="s">
        <v>15</v>
      </c>
      <c r="I109" s="16" t="s">
        <v>15</v>
      </c>
      <c r="J109" s="13">
        <v>13</v>
      </c>
      <c r="K109" s="13">
        <v>67</v>
      </c>
      <c r="L109" s="34"/>
    </row>
    <row r="110" spans="1:12" ht="27" customHeight="1" x14ac:dyDescent="0.15">
      <c r="A110" s="10"/>
      <c r="B110" s="32"/>
      <c r="C110" s="32" t="s">
        <v>73</v>
      </c>
      <c r="D110" s="32"/>
      <c r="E110" s="38"/>
      <c r="F110" s="13"/>
      <c r="G110" s="13"/>
      <c r="H110" s="16"/>
      <c r="I110" s="16"/>
      <c r="J110" s="13"/>
      <c r="K110" s="13"/>
      <c r="L110" s="36"/>
    </row>
    <row r="111" spans="1:12" ht="27" customHeight="1" x14ac:dyDescent="0.15">
      <c r="A111" s="10"/>
      <c r="B111" s="32"/>
      <c r="C111" s="26"/>
      <c r="D111" s="26"/>
      <c r="E111" s="38"/>
      <c r="F111" s="13"/>
      <c r="G111" s="13"/>
      <c r="H111" s="16"/>
      <c r="I111" s="16"/>
      <c r="J111" s="13"/>
      <c r="K111" s="13"/>
      <c r="L111" s="36"/>
    </row>
    <row r="112" spans="1:12" ht="27" customHeight="1" x14ac:dyDescent="0.15">
      <c r="A112" s="10" t="s">
        <v>17</v>
      </c>
      <c r="B112" s="32" t="s">
        <v>71</v>
      </c>
      <c r="C112" s="26" t="s">
        <v>72</v>
      </c>
      <c r="D112" s="26" t="s">
        <v>74</v>
      </c>
      <c r="E112" s="32" t="s">
        <v>108</v>
      </c>
      <c r="F112" s="13">
        <v>10</v>
      </c>
      <c r="G112" s="13">
        <v>9</v>
      </c>
      <c r="H112" s="16" t="s">
        <v>15</v>
      </c>
      <c r="I112" s="16" t="s">
        <v>15</v>
      </c>
      <c r="J112" s="13">
        <v>9</v>
      </c>
      <c r="K112" s="13">
        <v>17</v>
      </c>
      <c r="L112" s="34"/>
    </row>
    <row r="113" spans="1:12" ht="27" customHeight="1" x14ac:dyDescent="0.15">
      <c r="A113" s="10"/>
      <c r="B113" s="32"/>
      <c r="C113" s="32" t="s">
        <v>73</v>
      </c>
      <c r="D113" s="32"/>
      <c r="E113" s="38"/>
      <c r="F113" s="13"/>
      <c r="G113" s="13"/>
      <c r="H113" s="16"/>
      <c r="I113" s="16"/>
      <c r="J113" s="13"/>
      <c r="K113" s="13"/>
      <c r="L113" s="36"/>
    </row>
    <row r="114" spans="1:12" ht="27" customHeight="1" x14ac:dyDescent="0.15">
      <c r="A114" s="10"/>
      <c r="B114" s="32"/>
      <c r="C114" s="26"/>
      <c r="D114" s="26"/>
      <c r="E114" s="38"/>
      <c r="F114" s="13"/>
      <c r="G114" s="13"/>
      <c r="H114" s="16"/>
      <c r="I114" s="16"/>
      <c r="J114" s="13"/>
      <c r="K114" s="13"/>
      <c r="L114" s="36"/>
    </row>
    <row r="115" spans="1:12" ht="27" customHeight="1" x14ac:dyDescent="0.15">
      <c r="A115" s="10" t="s">
        <v>17</v>
      </c>
      <c r="B115" s="32" t="s">
        <v>29</v>
      </c>
      <c r="C115" s="20"/>
      <c r="D115" s="20"/>
      <c r="E115" s="32" t="s">
        <v>19</v>
      </c>
      <c r="F115" s="13">
        <f>SUM(F118,F121,F124)</f>
        <v>208</v>
      </c>
      <c r="G115" s="13">
        <f>SUM(G118,G121,G124)</f>
        <v>117</v>
      </c>
      <c r="H115" s="16" t="s">
        <v>15</v>
      </c>
      <c r="I115" s="16" t="s">
        <v>15</v>
      </c>
      <c r="J115" s="13">
        <f t="shared" ref="J115:K115" si="3">SUM(J118,J121,J124)</f>
        <v>427</v>
      </c>
      <c r="K115" s="13">
        <f t="shared" si="3"/>
        <v>249</v>
      </c>
      <c r="L115" s="34"/>
    </row>
    <row r="116" spans="1:12" ht="27" customHeight="1" x14ac:dyDescent="0.15">
      <c r="A116" s="10"/>
      <c r="B116" s="32"/>
      <c r="C116" s="32"/>
      <c r="D116" s="32"/>
      <c r="E116" s="32"/>
      <c r="F116" s="13"/>
      <c r="G116" s="13"/>
      <c r="H116" s="16"/>
      <c r="I116" s="16"/>
      <c r="J116" s="13"/>
      <c r="K116" s="13"/>
      <c r="L116" s="34"/>
    </row>
    <row r="117" spans="1:12" ht="27" customHeight="1" x14ac:dyDescent="0.15">
      <c r="A117" s="10"/>
      <c r="B117" s="32"/>
      <c r="C117" s="3"/>
      <c r="D117" s="3"/>
      <c r="E117" s="32"/>
      <c r="F117" s="13"/>
      <c r="G117" s="13"/>
      <c r="H117" s="16"/>
      <c r="I117" s="16"/>
      <c r="J117" s="13"/>
      <c r="K117" s="13"/>
      <c r="L117" s="34"/>
    </row>
    <row r="118" spans="1:12" ht="27" customHeight="1" x14ac:dyDescent="0.15">
      <c r="A118" s="10" t="s">
        <v>17</v>
      </c>
      <c r="B118" s="32" t="s">
        <v>29</v>
      </c>
      <c r="C118" s="3" t="s">
        <v>30</v>
      </c>
      <c r="D118" s="3" t="s">
        <v>31</v>
      </c>
      <c r="E118" s="32" t="s">
        <v>26</v>
      </c>
      <c r="F118" s="13">
        <v>161</v>
      </c>
      <c r="G118" s="13">
        <v>90</v>
      </c>
      <c r="H118" s="16" t="s">
        <v>15</v>
      </c>
      <c r="I118" s="16" t="s">
        <v>15</v>
      </c>
      <c r="J118" s="13">
        <v>341</v>
      </c>
      <c r="K118" s="13">
        <v>195</v>
      </c>
      <c r="L118" s="34"/>
    </row>
    <row r="119" spans="1:12" ht="27" customHeight="1" x14ac:dyDescent="0.15">
      <c r="A119" s="10"/>
      <c r="B119" s="32"/>
      <c r="C119" s="32" t="s">
        <v>32</v>
      </c>
      <c r="D119" s="32"/>
      <c r="E119" s="32"/>
      <c r="F119" s="13"/>
      <c r="G119" s="13"/>
      <c r="H119" s="16"/>
      <c r="I119" s="16"/>
      <c r="J119" s="13"/>
      <c r="K119" s="13"/>
      <c r="L119" s="34"/>
    </row>
    <row r="120" spans="1:12" ht="27" customHeight="1" x14ac:dyDescent="0.15">
      <c r="A120" s="10"/>
      <c r="B120" s="32"/>
      <c r="C120" s="3"/>
      <c r="D120" s="3"/>
      <c r="E120" s="32"/>
      <c r="F120" s="13"/>
      <c r="G120" s="13"/>
      <c r="H120" s="16"/>
      <c r="I120" s="16"/>
      <c r="J120" s="13"/>
      <c r="K120" s="13"/>
      <c r="L120" s="34"/>
    </row>
    <row r="121" spans="1:12" ht="27" customHeight="1" x14ac:dyDescent="0.15">
      <c r="A121" s="10" t="s">
        <v>17</v>
      </c>
      <c r="B121" s="32" t="s">
        <v>29</v>
      </c>
      <c r="C121" s="3" t="s">
        <v>30</v>
      </c>
      <c r="D121" s="3" t="s">
        <v>31</v>
      </c>
      <c r="E121" s="32" t="s">
        <v>33</v>
      </c>
      <c r="F121" s="13">
        <v>37</v>
      </c>
      <c r="G121" s="13">
        <v>15</v>
      </c>
      <c r="H121" s="16" t="s">
        <v>15</v>
      </c>
      <c r="I121" s="16" t="s">
        <v>15</v>
      </c>
      <c r="J121" s="13">
        <v>69</v>
      </c>
      <c r="K121" s="13">
        <v>35</v>
      </c>
      <c r="L121" s="34"/>
    </row>
    <row r="122" spans="1:12" ht="27" customHeight="1" x14ac:dyDescent="0.15">
      <c r="A122" s="10"/>
      <c r="B122" s="32"/>
      <c r="C122" s="32" t="s">
        <v>32</v>
      </c>
      <c r="D122" s="32"/>
      <c r="E122" s="32"/>
      <c r="F122" s="13"/>
      <c r="G122" s="13"/>
      <c r="H122" s="16"/>
      <c r="I122" s="16"/>
      <c r="J122" s="13"/>
      <c r="K122" s="13"/>
      <c r="L122" s="34"/>
    </row>
    <row r="123" spans="1:12" ht="27" customHeight="1" x14ac:dyDescent="0.15">
      <c r="A123" s="10"/>
      <c r="B123" s="32"/>
      <c r="C123" s="3"/>
      <c r="D123" s="3"/>
      <c r="E123" s="32"/>
      <c r="F123" s="13"/>
      <c r="G123" s="13"/>
      <c r="H123" s="16"/>
      <c r="I123" s="16"/>
      <c r="J123" s="13"/>
      <c r="K123" s="13"/>
      <c r="L123" s="34"/>
    </row>
    <row r="124" spans="1:12" ht="27" customHeight="1" x14ac:dyDescent="0.15">
      <c r="A124" s="10" t="s">
        <v>17</v>
      </c>
      <c r="B124" s="32" t="s">
        <v>29</v>
      </c>
      <c r="C124" s="27"/>
      <c r="D124" s="27"/>
      <c r="E124" s="32" t="s">
        <v>116</v>
      </c>
      <c r="F124" s="13">
        <f>SUM(F127,F130)</f>
        <v>10</v>
      </c>
      <c r="G124" s="13">
        <f>SUM(G127,G130)</f>
        <v>12</v>
      </c>
      <c r="H124" s="16" t="s">
        <v>15</v>
      </c>
      <c r="I124" s="16" t="s">
        <v>15</v>
      </c>
      <c r="J124" s="13">
        <f>SUM(J127,J130)</f>
        <v>17</v>
      </c>
      <c r="K124" s="13">
        <f>SUM(K127,K130)</f>
        <v>19</v>
      </c>
      <c r="L124" s="34"/>
    </row>
    <row r="125" spans="1:12" ht="27" customHeight="1" x14ac:dyDescent="0.15">
      <c r="A125" s="10"/>
      <c r="B125" s="32"/>
      <c r="C125" s="32"/>
      <c r="D125" s="32"/>
      <c r="E125" s="32"/>
      <c r="F125" s="13"/>
      <c r="G125" s="13"/>
      <c r="H125" s="16"/>
      <c r="I125" s="16"/>
      <c r="J125" s="13"/>
      <c r="K125" s="13"/>
      <c r="L125" s="34"/>
    </row>
    <row r="126" spans="1:12" ht="27" customHeight="1" x14ac:dyDescent="0.15">
      <c r="A126" s="10"/>
      <c r="B126" s="32"/>
      <c r="C126" s="27"/>
      <c r="D126" s="27"/>
      <c r="E126" s="32"/>
      <c r="F126" s="13"/>
      <c r="G126" s="13"/>
      <c r="H126" s="16"/>
      <c r="I126" s="16"/>
      <c r="J126" s="13"/>
      <c r="K126" s="13"/>
      <c r="L126" s="34"/>
    </row>
    <row r="127" spans="1:12" ht="27" customHeight="1" x14ac:dyDescent="0.15">
      <c r="A127" s="10" t="s">
        <v>17</v>
      </c>
      <c r="B127" s="32" t="s">
        <v>29</v>
      </c>
      <c r="C127" s="21" t="s">
        <v>30</v>
      </c>
      <c r="D127" s="21" t="s">
        <v>31</v>
      </c>
      <c r="E127" s="32" t="s">
        <v>96</v>
      </c>
      <c r="F127" s="13">
        <v>8</v>
      </c>
      <c r="G127" s="13">
        <v>8</v>
      </c>
      <c r="H127" s="16" t="s">
        <v>15</v>
      </c>
      <c r="I127" s="16" t="s">
        <v>15</v>
      </c>
      <c r="J127" s="13">
        <v>11</v>
      </c>
      <c r="K127" s="13">
        <v>11</v>
      </c>
      <c r="L127" s="34"/>
    </row>
    <row r="128" spans="1:12" ht="27" customHeight="1" x14ac:dyDescent="0.15">
      <c r="A128" s="10"/>
      <c r="B128" s="32"/>
      <c r="C128" s="32" t="s">
        <v>32</v>
      </c>
      <c r="D128" s="32"/>
      <c r="E128" s="32"/>
      <c r="F128" s="13"/>
      <c r="G128" s="13"/>
      <c r="H128" s="16"/>
      <c r="I128" s="16"/>
      <c r="J128" s="13"/>
      <c r="K128" s="13"/>
      <c r="L128" s="34"/>
    </row>
    <row r="129" spans="1:12" ht="27" customHeight="1" x14ac:dyDescent="0.15">
      <c r="A129" s="10"/>
      <c r="B129" s="32"/>
      <c r="C129" s="21"/>
      <c r="D129" s="21"/>
      <c r="E129" s="32"/>
      <c r="F129" s="13"/>
      <c r="G129" s="13"/>
      <c r="H129" s="16"/>
      <c r="I129" s="16"/>
      <c r="J129" s="13"/>
      <c r="K129" s="13"/>
      <c r="L129" s="34"/>
    </row>
    <row r="130" spans="1:12" ht="27" customHeight="1" x14ac:dyDescent="0.15">
      <c r="A130" s="10" t="s">
        <v>17</v>
      </c>
      <c r="B130" s="32" t="s">
        <v>29</v>
      </c>
      <c r="C130" s="21" t="s">
        <v>30</v>
      </c>
      <c r="D130" s="21" t="s">
        <v>31</v>
      </c>
      <c r="E130" s="32" t="s">
        <v>95</v>
      </c>
      <c r="F130" s="13">
        <v>2</v>
      </c>
      <c r="G130" s="13">
        <v>4</v>
      </c>
      <c r="H130" s="16" t="s">
        <v>15</v>
      </c>
      <c r="I130" s="16" t="s">
        <v>15</v>
      </c>
      <c r="J130" s="13">
        <v>6</v>
      </c>
      <c r="K130" s="13">
        <v>8</v>
      </c>
      <c r="L130" s="34"/>
    </row>
    <row r="131" spans="1:12" ht="27" customHeight="1" x14ac:dyDescent="0.15">
      <c r="A131" s="10"/>
      <c r="B131" s="32"/>
      <c r="C131" s="32" t="s">
        <v>32</v>
      </c>
      <c r="D131" s="32"/>
      <c r="E131" s="32"/>
      <c r="F131" s="13"/>
      <c r="G131" s="13"/>
      <c r="H131" s="16"/>
      <c r="I131" s="16"/>
      <c r="J131" s="13"/>
      <c r="K131" s="13"/>
      <c r="L131" s="34"/>
    </row>
    <row r="132" spans="1:12" ht="27" customHeight="1" x14ac:dyDescent="0.15">
      <c r="A132" s="10"/>
      <c r="B132" s="32"/>
      <c r="C132" s="21"/>
      <c r="D132" s="21"/>
      <c r="E132" s="32"/>
      <c r="F132" s="13"/>
      <c r="G132" s="13"/>
      <c r="H132" s="16"/>
      <c r="I132" s="16"/>
      <c r="J132" s="13"/>
      <c r="K132" s="13"/>
      <c r="L132" s="34"/>
    </row>
    <row r="133" spans="1:12" ht="27" customHeight="1" x14ac:dyDescent="0.15">
      <c r="A133" s="10" t="s">
        <v>17</v>
      </c>
      <c r="B133" s="32" t="s">
        <v>76</v>
      </c>
      <c r="C133" s="21" t="s">
        <v>80</v>
      </c>
      <c r="D133" s="21" t="s">
        <v>81</v>
      </c>
      <c r="E133" s="32" t="s">
        <v>79</v>
      </c>
      <c r="F133" s="13">
        <v>6</v>
      </c>
      <c r="G133" s="13">
        <v>70</v>
      </c>
      <c r="H133" s="16" t="s">
        <v>15</v>
      </c>
      <c r="I133" s="16" t="s">
        <v>15</v>
      </c>
      <c r="J133" s="13">
        <v>15</v>
      </c>
      <c r="K133" s="13">
        <v>76</v>
      </c>
      <c r="L133" s="34"/>
    </row>
    <row r="134" spans="1:12" ht="27" customHeight="1" x14ac:dyDescent="0.15">
      <c r="A134" s="10"/>
      <c r="B134" s="32"/>
      <c r="C134" s="32" t="s">
        <v>82</v>
      </c>
      <c r="D134" s="32"/>
      <c r="E134" s="32"/>
      <c r="F134" s="13"/>
      <c r="G134" s="13"/>
      <c r="H134" s="16"/>
      <c r="I134" s="16"/>
      <c r="J134" s="13"/>
      <c r="K134" s="13"/>
      <c r="L134" s="36"/>
    </row>
    <row r="135" spans="1:12" ht="27" customHeight="1" x14ac:dyDescent="0.15">
      <c r="A135" s="10"/>
      <c r="B135" s="32"/>
      <c r="C135" s="21"/>
      <c r="D135" s="21"/>
      <c r="E135" s="32"/>
      <c r="F135" s="13"/>
      <c r="G135" s="13"/>
      <c r="H135" s="16"/>
      <c r="I135" s="16"/>
      <c r="J135" s="13"/>
      <c r="K135" s="13"/>
      <c r="L135" s="36"/>
    </row>
    <row r="136" spans="1:12" ht="27" customHeight="1" x14ac:dyDescent="0.15">
      <c r="A136" s="10" t="s">
        <v>34</v>
      </c>
      <c r="B136" s="32" t="s">
        <v>35</v>
      </c>
      <c r="C136" s="3" t="s">
        <v>36</v>
      </c>
      <c r="D136" s="3" t="s">
        <v>37</v>
      </c>
      <c r="E136" s="32" t="s">
        <v>38</v>
      </c>
      <c r="F136" s="13">
        <v>76</v>
      </c>
      <c r="G136" s="13">
        <v>148</v>
      </c>
      <c r="H136" s="16" t="s">
        <v>15</v>
      </c>
      <c r="I136" s="16" t="s">
        <v>15</v>
      </c>
      <c r="J136" s="13">
        <v>130</v>
      </c>
      <c r="K136" s="13">
        <v>171</v>
      </c>
      <c r="L136" s="34"/>
    </row>
    <row r="137" spans="1:12" ht="27" customHeight="1" x14ac:dyDescent="0.15">
      <c r="A137" s="10"/>
      <c r="B137" s="32"/>
      <c r="C137" s="32" t="s">
        <v>39</v>
      </c>
      <c r="D137" s="32"/>
      <c r="E137" s="32"/>
      <c r="F137" s="13"/>
      <c r="G137" s="13"/>
      <c r="H137" s="16"/>
      <c r="I137" s="16"/>
      <c r="J137" s="13"/>
      <c r="K137" s="13"/>
      <c r="L137" s="34"/>
    </row>
    <row r="138" spans="1:12" ht="27" customHeight="1" x14ac:dyDescent="0.15">
      <c r="A138" s="10"/>
      <c r="B138" s="32"/>
      <c r="C138" s="3"/>
      <c r="D138" s="3"/>
      <c r="E138" s="32"/>
      <c r="F138" s="13"/>
      <c r="G138" s="13"/>
      <c r="H138" s="16"/>
      <c r="I138" s="16"/>
      <c r="J138" s="13"/>
      <c r="K138" s="13"/>
      <c r="L138" s="34"/>
    </row>
    <row r="139" spans="1:12" ht="27" customHeight="1" x14ac:dyDescent="0.15">
      <c r="A139" s="10" t="s">
        <v>34</v>
      </c>
      <c r="B139" s="32" t="s">
        <v>40</v>
      </c>
      <c r="C139" s="3"/>
      <c r="D139" s="3"/>
      <c r="E139" s="32" t="s">
        <v>19</v>
      </c>
      <c r="F139" s="13"/>
      <c r="G139" s="13">
        <f>SUM(G142,G145,G148)</f>
        <v>300</v>
      </c>
      <c r="H139" s="16" t="s">
        <v>15</v>
      </c>
      <c r="I139" s="16" t="s">
        <v>15</v>
      </c>
      <c r="J139" s="13"/>
      <c r="K139" s="13">
        <f>SUM(K142,K145,K148)</f>
        <v>599</v>
      </c>
      <c r="L139" s="34"/>
    </row>
    <row r="140" spans="1:12" ht="27" customHeight="1" x14ac:dyDescent="0.15">
      <c r="A140" s="10"/>
      <c r="B140" s="32"/>
      <c r="C140" s="32"/>
      <c r="D140" s="32"/>
      <c r="E140" s="32"/>
      <c r="F140" s="13"/>
      <c r="G140" s="13"/>
      <c r="H140" s="16"/>
      <c r="I140" s="16"/>
      <c r="J140" s="13"/>
      <c r="K140" s="13"/>
      <c r="L140" s="34"/>
    </row>
    <row r="141" spans="1:12" ht="27" customHeight="1" x14ac:dyDescent="0.15">
      <c r="A141" s="10"/>
      <c r="B141" s="32"/>
      <c r="C141" s="3"/>
      <c r="D141" s="3"/>
      <c r="E141" s="32"/>
      <c r="F141" s="13"/>
      <c r="G141" s="13"/>
      <c r="H141" s="16"/>
      <c r="I141" s="16"/>
      <c r="J141" s="13"/>
      <c r="K141" s="13"/>
      <c r="L141" s="34"/>
    </row>
    <row r="142" spans="1:12" ht="27" customHeight="1" x14ac:dyDescent="0.15">
      <c r="A142" s="10" t="s">
        <v>34</v>
      </c>
      <c r="B142" s="32" t="s">
        <v>40</v>
      </c>
      <c r="C142" s="3" t="s">
        <v>41</v>
      </c>
      <c r="D142" s="3" t="s">
        <v>123</v>
      </c>
      <c r="E142" s="32" t="s">
        <v>26</v>
      </c>
      <c r="F142" s="13"/>
      <c r="G142" s="13">
        <v>115</v>
      </c>
      <c r="H142" s="16" t="s">
        <v>15</v>
      </c>
      <c r="I142" s="16" t="s">
        <v>15</v>
      </c>
      <c r="J142" s="13"/>
      <c r="K142" s="13">
        <v>197</v>
      </c>
      <c r="L142" s="34"/>
    </row>
    <row r="143" spans="1:12" ht="27" customHeight="1" x14ac:dyDescent="0.15">
      <c r="A143" s="10"/>
      <c r="B143" s="32"/>
      <c r="C143" s="32" t="s">
        <v>42</v>
      </c>
      <c r="D143" s="32"/>
      <c r="E143" s="32"/>
      <c r="F143" s="13"/>
      <c r="G143" s="13"/>
      <c r="H143" s="16"/>
      <c r="I143" s="16"/>
      <c r="J143" s="13"/>
      <c r="K143" s="13"/>
      <c r="L143" s="34"/>
    </row>
    <row r="144" spans="1:12" ht="27" customHeight="1" x14ac:dyDescent="0.15">
      <c r="A144" s="10"/>
      <c r="B144" s="32"/>
      <c r="C144" s="3"/>
      <c r="D144" s="3"/>
      <c r="E144" s="32"/>
      <c r="F144" s="13"/>
      <c r="G144" s="13"/>
      <c r="H144" s="16"/>
      <c r="I144" s="16"/>
      <c r="J144" s="13"/>
      <c r="K144" s="13"/>
      <c r="L144" s="34"/>
    </row>
    <row r="145" spans="1:12" ht="27" customHeight="1" x14ac:dyDescent="0.15">
      <c r="A145" s="10" t="s">
        <v>34</v>
      </c>
      <c r="B145" s="32" t="s">
        <v>40</v>
      </c>
      <c r="C145" s="3" t="s">
        <v>41</v>
      </c>
      <c r="D145" s="3" t="s">
        <v>123</v>
      </c>
      <c r="E145" s="32" t="s">
        <v>43</v>
      </c>
      <c r="F145" s="13"/>
      <c r="G145" s="13">
        <v>64</v>
      </c>
      <c r="H145" s="16" t="s">
        <v>15</v>
      </c>
      <c r="I145" s="16" t="s">
        <v>15</v>
      </c>
      <c r="J145" s="13"/>
      <c r="K145" s="13">
        <v>183</v>
      </c>
      <c r="L145" s="34"/>
    </row>
    <row r="146" spans="1:12" ht="27" customHeight="1" x14ac:dyDescent="0.15">
      <c r="A146" s="10"/>
      <c r="B146" s="32"/>
      <c r="C146" s="32" t="s">
        <v>42</v>
      </c>
      <c r="D146" s="32"/>
      <c r="E146" s="32"/>
      <c r="F146" s="13"/>
      <c r="G146" s="13"/>
      <c r="H146" s="16"/>
      <c r="I146" s="16"/>
      <c r="J146" s="13"/>
      <c r="K146" s="13"/>
      <c r="L146" s="34"/>
    </row>
    <row r="147" spans="1:12" ht="27" customHeight="1" x14ac:dyDescent="0.15">
      <c r="A147" s="10"/>
      <c r="B147" s="32"/>
      <c r="C147" s="3"/>
      <c r="D147" s="3"/>
      <c r="E147" s="32"/>
      <c r="F147" s="13"/>
      <c r="G147" s="13"/>
      <c r="H147" s="16"/>
      <c r="I147" s="16"/>
      <c r="J147" s="13"/>
      <c r="K147" s="13"/>
      <c r="L147" s="34"/>
    </row>
    <row r="148" spans="1:12" ht="27" customHeight="1" x14ac:dyDescent="0.15">
      <c r="A148" s="10" t="s">
        <v>34</v>
      </c>
      <c r="B148" s="32" t="s">
        <v>40</v>
      </c>
      <c r="C148" s="3" t="s">
        <v>41</v>
      </c>
      <c r="D148" s="3" t="s">
        <v>123</v>
      </c>
      <c r="E148" s="32" t="s">
        <v>44</v>
      </c>
      <c r="F148" s="13"/>
      <c r="G148" s="13">
        <v>121</v>
      </c>
      <c r="H148" s="16" t="s">
        <v>15</v>
      </c>
      <c r="I148" s="16" t="s">
        <v>15</v>
      </c>
      <c r="J148" s="13"/>
      <c r="K148" s="13">
        <v>219</v>
      </c>
      <c r="L148" s="34"/>
    </row>
    <row r="149" spans="1:12" ht="27" customHeight="1" x14ac:dyDescent="0.15">
      <c r="A149" s="10"/>
      <c r="B149" s="32"/>
      <c r="C149" s="32" t="s">
        <v>42</v>
      </c>
      <c r="D149" s="32"/>
      <c r="E149" s="32"/>
      <c r="F149" s="13"/>
      <c r="G149" s="13"/>
      <c r="H149" s="16"/>
      <c r="I149" s="16"/>
      <c r="J149" s="13"/>
      <c r="K149" s="13"/>
      <c r="L149" s="34"/>
    </row>
    <row r="150" spans="1:12" ht="27" customHeight="1" x14ac:dyDescent="0.15">
      <c r="A150" s="10"/>
      <c r="B150" s="32"/>
      <c r="C150" s="3"/>
      <c r="D150" s="3"/>
      <c r="E150" s="32"/>
      <c r="F150" s="13"/>
      <c r="G150" s="13"/>
      <c r="H150" s="16"/>
      <c r="I150" s="16"/>
      <c r="J150" s="13"/>
      <c r="K150" s="13"/>
      <c r="L150" s="34"/>
    </row>
    <row r="151" spans="1:12" ht="27" customHeight="1" x14ac:dyDescent="0.15">
      <c r="A151" s="10" t="s">
        <v>34</v>
      </c>
      <c r="B151" s="32" t="s">
        <v>45</v>
      </c>
      <c r="C151" s="3"/>
      <c r="D151" s="3"/>
      <c r="E151" s="32" t="s">
        <v>19</v>
      </c>
      <c r="F151" s="13">
        <f>SUM(F154,F157,F160,F163,F166)</f>
        <v>258</v>
      </c>
      <c r="G151" s="13">
        <f>SUM(G154,G157,G160,G163,G166)</f>
        <v>67</v>
      </c>
      <c r="H151" s="16" t="s">
        <v>15</v>
      </c>
      <c r="I151" s="16" t="s">
        <v>15</v>
      </c>
      <c r="J151" s="13">
        <f t="shared" ref="J151:K151" si="4">SUM(J154,J157,J160,J163,J166)</f>
        <v>375</v>
      </c>
      <c r="K151" s="13">
        <f t="shared" si="4"/>
        <v>100</v>
      </c>
      <c r="L151" s="34"/>
    </row>
    <row r="152" spans="1:12" ht="27" customHeight="1" x14ac:dyDescent="0.15">
      <c r="A152" s="10"/>
      <c r="B152" s="32"/>
      <c r="C152" s="32"/>
      <c r="D152" s="32"/>
      <c r="E152" s="32"/>
      <c r="F152" s="13"/>
      <c r="G152" s="13"/>
      <c r="H152" s="16"/>
      <c r="I152" s="16"/>
      <c r="J152" s="13"/>
      <c r="K152" s="13"/>
      <c r="L152" s="34"/>
    </row>
    <row r="153" spans="1:12" ht="27" customHeight="1" x14ac:dyDescent="0.15">
      <c r="A153" s="10"/>
      <c r="B153" s="32"/>
      <c r="C153" s="3"/>
      <c r="D153" s="3"/>
      <c r="E153" s="32"/>
      <c r="F153" s="13"/>
      <c r="G153" s="13"/>
      <c r="H153" s="16"/>
      <c r="I153" s="16"/>
      <c r="J153" s="13"/>
      <c r="K153" s="13"/>
      <c r="L153" s="34"/>
    </row>
    <row r="154" spans="1:12" ht="27" customHeight="1" x14ac:dyDescent="0.15">
      <c r="A154" s="10" t="s">
        <v>34</v>
      </c>
      <c r="B154" s="32" t="s">
        <v>45</v>
      </c>
      <c r="C154" s="3" t="s">
        <v>46</v>
      </c>
      <c r="D154" s="3" t="s">
        <v>111</v>
      </c>
      <c r="E154" s="32" t="s">
        <v>125</v>
      </c>
      <c r="F154" s="13">
        <v>0</v>
      </c>
      <c r="G154" s="13">
        <v>0</v>
      </c>
      <c r="H154" s="16" t="s">
        <v>15</v>
      </c>
      <c r="I154" s="16" t="s">
        <v>15</v>
      </c>
      <c r="J154" s="13">
        <v>0</v>
      </c>
      <c r="K154" s="13">
        <v>0</v>
      </c>
      <c r="L154" s="34"/>
    </row>
    <row r="155" spans="1:12" ht="27" customHeight="1" x14ac:dyDescent="0.15">
      <c r="A155" s="10"/>
      <c r="B155" s="32"/>
      <c r="C155" s="32" t="s">
        <v>47</v>
      </c>
      <c r="D155" s="32"/>
      <c r="E155" s="32"/>
      <c r="F155" s="13"/>
      <c r="G155" s="13"/>
      <c r="H155" s="16"/>
      <c r="I155" s="16"/>
      <c r="J155" s="13"/>
      <c r="K155" s="13"/>
      <c r="L155" s="34"/>
    </row>
    <row r="156" spans="1:12" ht="27" customHeight="1" x14ac:dyDescent="0.15">
      <c r="A156" s="10"/>
      <c r="B156" s="32"/>
      <c r="C156" s="3"/>
      <c r="D156" s="3"/>
      <c r="E156" s="32"/>
      <c r="F156" s="13"/>
      <c r="G156" s="13"/>
      <c r="H156" s="16"/>
      <c r="I156" s="16"/>
      <c r="J156" s="13"/>
      <c r="K156" s="13"/>
      <c r="L156" s="34"/>
    </row>
    <row r="157" spans="1:12" ht="27" customHeight="1" x14ac:dyDescent="0.15">
      <c r="A157" s="10" t="s">
        <v>34</v>
      </c>
      <c r="B157" s="32" t="s">
        <v>45</v>
      </c>
      <c r="C157" s="3" t="s">
        <v>46</v>
      </c>
      <c r="D157" s="3" t="s">
        <v>110</v>
      </c>
      <c r="E157" s="32" t="s">
        <v>126</v>
      </c>
      <c r="F157" s="13">
        <v>0</v>
      </c>
      <c r="G157" s="13">
        <v>0</v>
      </c>
      <c r="H157" s="16" t="s">
        <v>15</v>
      </c>
      <c r="I157" s="16" t="s">
        <v>15</v>
      </c>
      <c r="J157" s="13">
        <v>0</v>
      </c>
      <c r="K157" s="13">
        <v>0</v>
      </c>
      <c r="L157" s="34"/>
    </row>
    <row r="158" spans="1:12" ht="27" customHeight="1" x14ac:dyDescent="0.15">
      <c r="A158" s="10"/>
      <c r="B158" s="32"/>
      <c r="C158" s="32" t="s">
        <v>47</v>
      </c>
      <c r="D158" s="32"/>
      <c r="E158" s="32"/>
      <c r="F158" s="13"/>
      <c r="G158" s="13"/>
      <c r="H158" s="16"/>
      <c r="I158" s="16"/>
      <c r="J158" s="13"/>
      <c r="K158" s="13"/>
      <c r="L158" s="34"/>
    </row>
    <row r="159" spans="1:12" ht="27" customHeight="1" x14ac:dyDescent="0.15">
      <c r="A159" s="10"/>
      <c r="B159" s="32"/>
      <c r="C159" s="3"/>
      <c r="D159" s="3"/>
      <c r="E159" s="32"/>
      <c r="F159" s="13"/>
      <c r="G159" s="13"/>
      <c r="H159" s="16"/>
      <c r="I159" s="16"/>
      <c r="J159" s="13"/>
      <c r="K159" s="13"/>
      <c r="L159" s="34"/>
    </row>
    <row r="160" spans="1:12" ht="27" customHeight="1" x14ac:dyDescent="0.15">
      <c r="A160" s="10" t="s">
        <v>34</v>
      </c>
      <c r="B160" s="21" t="s">
        <v>45</v>
      </c>
      <c r="C160" s="21" t="s">
        <v>46</v>
      </c>
      <c r="D160" s="21" t="s">
        <v>110</v>
      </c>
      <c r="E160" s="32" t="s">
        <v>120</v>
      </c>
      <c r="F160" s="13">
        <v>0</v>
      </c>
      <c r="G160" s="13">
        <v>0</v>
      </c>
      <c r="H160" s="16" t="s">
        <v>15</v>
      </c>
      <c r="I160" s="16" t="s">
        <v>15</v>
      </c>
      <c r="J160" s="13">
        <v>0</v>
      </c>
      <c r="K160" s="13">
        <v>0</v>
      </c>
      <c r="L160" s="34"/>
    </row>
    <row r="161" spans="1:12" ht="27" customHeight="1" x14ac:dyDescent="0.15">
      <c r="A161" s="10"/>
      <c r="B161" s="21"/>
      <c r="C161" s="32" t="s">
        <v>47</v>
      </c>
      <c r="D161" s="32"/>
      <c r="E161" s="32"/>
      <c r="F161" s="13"/>
      <c r="G161" s="13"/>
      <c r="H161" s="16"/>
      <c r="I161" s="16"/>
      <c r="J161" s="13"/>
      <c r="K161" s="13"/>
      <c r="L161" s="34"/>
    </row>
    <row r="162" spans="1:12" ht="27" customHeight="1" x14ac:dyDescent="0.15">
      <c r="A162" s="25"/>
      <c r="B162" s="27"/>
      <c r="C162" s="27"/>
      <c r="D162" s="27"/>
      <c r="E162" s="27"/>
      <c r="F162" s="13"/>
      <c r="G162" s="13"/>
      <c r="H162" s="16"/>
      <c r="I162" s="16"/>
      <c r="J162" s="13"/>
      <c r="K162" s="13"/>
      <c r="L162" s="27"/>
    </row>
    <row r="163" spans="1:12" ht="27" customHeight="1" x14ac:dyDescent="0.15">
      <c r="A163" s="10" t="s">
        <v>34</v>
      </c>
      <c r="B163" s="27" t="s">
        <v>45</v>
      </c>
      <c r="C163" s="27" t="s">
        <v>46</v>
      </c>
      <c r="D163" s="27" t="s">
        <v>110</v>
      </c>
      <c r="E163" s="32" t="s">
        <v>121</v>
      </c>
      <c r="F163" s="13">
        <v>207</v>
      </c>
      <c r="G163" s="13">
        <v>61</v>
      </c>
      <c r="H163" s="16" t="s">
        <v>15</v>
      </c>
      <c r="I163" s="16" t="s">
        <v>15</v>
      </c>
      <c r="J163" s="13">
        <v>287</v>
      </c>
      <c r="K163" s="13">
        <v>66</v>
      </c>
      <c r="L163" s="34"/>
    </row>
    <row r="164" spans="1:12" ht="27" customHeight="1" x14ac:dyDescent="0.15">
      <c r="A164" s="10"/>
      <c r="B164" s="27"/>
      <c r="C164" s="32" t="s">
        <v>47</v>
      </c>
      <c r="D164" s="32"/>
      <c r="E164" s="32"/>
      <c r="F164" s="13"/>
      <c r="G164" s="13"/>
      <c r="H164" s="16"/>
      <c r="I164" s="16"/>
      <c r="J164" s="13"/>
      <c r="K164" s="13"/>
      <c r="L164" s="34"/>
    </row>
    <row r="165" spans="1:12" ht="27" customHeight="1" x14ac:dyDescent="0.15">
      <c r="A165" s="25"/>
      <c r="B165" s="27"/>
      <c r="C165" s="27"/>
      <c r="D165" s="27"/>
      <c r="E165" s="27"/>
      <c r="F165" s="13"/>
      <c r="G165" s="13"/>
      <c r="H165" s="16"/>
      <c r="I165" s="16"/>
      <c r="J165" s="13"/>
      <c r="K165" s="13"/>
      <c r="L165" s="27"/>
    </row>
    <row r="166" spans="1:12" ht="27" customHeight="1" x14ac:dyDescent="0.15">
      <c r="A166" s="10" t="s">
        <v>34</v>
      </c>
      <c r="B166" s="21" t="s">
        <v>45</v>
      </c>
      <c r="C166" s="21" t="s">
        <v>46</v>
      </c>
      <c r="D166" s="21" t="s">
        <v>110</v>
      </c>
      <c r="E166" s="32" t="s">
        <v>97</v>
      </c>
      <c r="F166" s="13">
        <v>51</v>
      </c>
      <c r="G166" s="13">
        <v>6</v>
      </c>
      <c r="H166" s="16" t="s">
        <v>15</v>
      </c>
      <c r="I166" s="16" t="s">
        <v>15</v>
      </c>
      <c r="J166" s="13">
        <v>88</v>
      </c>
      <c r="K166" s="13">
        <v>34</v>
      </c>
      <c r="L166" s="34"/>
    </row>
    <row r="167" spans="1:12" ht="27" customHeight="1" x14ac:dyDescent="0.15">
      <c r="A167" s="10"/>
      <c r="B167" s="27"/>
      <c r="C167" s="32" t="s">
        <v>47</v>
      </c>
      <c r="D167" s="32"/>
      <c r="E167" s="32"/>
      <c r="F167" s="13"/>
      <c r="G167" s="13"/>
      <c r="H167" s="16"/>
      <c r="I167" s="16"/>
      <c r="J167" s="13"/>
      <c r="K167" s="13"/>
      <c r="L167" s="34"/>
    </row>
    <row r="168" spans="1:12" ht="27" customHeight="1" x14ac:dyDescent="0.15">
      <c r="A168" s="11"/>
      <c r="B168" s="23"/>
      <c r="C168" s="33"/>
      <c r="D168" s="33"/>
      <c r="E168" s="33"/>
      <c r="F168" s="14"/>
      <c r="G168" s="14"/>
      <c r="H168" s="17"/>
      <c r="I168" s="17"/>
      <c r="J168" s="14"/>
      <c r="K168" s="14"/>
      <c r="L168" s="35"/>
    </row>
    <row r="169" spans="1:12" ht="27" customHeight="1" x14ac:dyDescent="0.15">
      <c r="A169" s="25"/>
      <c r="B169" s="21"/>
      <c r="C169" s="21"/>
      <c r="D169" s="21"/>
      <c r="E169" s="21"/>
      <c r="F169" s="13"/>
      <c r="G169" s="13"/>
      <c r="H169" s="16"/>
      <c r="I169" s="16"/>
      <c r="J169" s="13"/>
      <c r="K169" s="13"/>
      <c r="L169" s="21"/>
    </row>
    <row r="170" spans="1:12" ht="27" customHeight="1" x14ac:dyDescent="0.15">
      <c r="A170" s="25"/>
      <c r="B170" s="21"/>
      <c r="C170" s="21"/>
      <c r="D170" s="21"/>
      <c r="E170" s="21"/>
      <c r="F170" s="13"/>
      <c r="G170" s="13"/>
      <c r="H170" s="16"/>
      <c r="I170" s="16"/>
      <c r="J170" s="13"/>
      <c r="K170" s="13"/>
      <c r="L170" s="21"/>
    </row>
    <row r="171" spans="1:12" ht="32.1" customHeight="1" x14ac:dyDescent="0.15">
      <c r="F171" s="19">
        <f>SUM(F10,F13,F52,F88,F106,F115,F133,F136,F139,F151)</f>
        <v>1559</v>
      </c>
      <c r="G171" s="7">
        <f>SUM(G10,G13,G52,G88,G106,G115,G133,G136,G139,G151)</f>
        <v>1574</v>
      </c>
      <c r="J171" s="7">
        <f t="shared" ref="J171:K171" si="5">SUM(J10,J13,J52,J88,J106,J115,J133,J136,J139,J151)</f>
        <v>2635</v>
      </c>
      <c r="K171" s="7">
        <f t="shared" si="5"/>
        <v>2448</v>
      </c>
    </row>
  </sheetData>
  <mergeCells count="222">
    <mergeCell ref="B112:B114"/>
    <mergeCell ref="E112:E114"/>
    <mergeCell ref="L112:L114"/>
    <mergeCell ref="C113:D113"/>
    <mergeCell ref="L34:L35"/>
    <mergeCell ref="C35:D35"/>
    <mergeCell ref="B76:B78"/>
    <mergeCell ref="E76:E77"/>
    <mergeCell ref="L76:L78"/>
    <mergeCell ref="C77:D77"/>
    <mergeCell ref="L58:L60"/>
    <mergeCell ref="C59:D59"/>
    <mergeCell ref="E58:E59"/>
    <mergeCell ref="B58:B60"/>
    <mergeCell ref="C71:D71"/>
    <mergeCell ref="B106:B108"/>
    <mergeCell ref="E106:E108"/>
    <mergeCell ref="L106:L108"/>
    <mergeCell ref="C107:D107"/>
    <mergeCell ref="B91:B93"/>
    <mergeCell ref="E91:E93"/>
    <mergeCell ref="B88:B90"/>
    <mergeCell ref="B109:B111"/>
    <mergeCell ref="E88:E90"/>
    <mergeCell ref="L88:L90"/>
    <mergeCell ref="C89:D89"/>
    <mergeCell ref="C68:D68"/>
    <mergeCell ref="L64:L66"/>
    <mergeCell ref="C65:D65"/>
    <mergeCell ref="B70:B72"/>
    <mergeCell ref="L70:L72"/>
    <mergeCell ref="E109:E111"/>
    <mergeCell ref="L109:L111"/>
    <mergeCell ref="C110:D110"/>
    <mergeCell ref="L94:L96"/>
    <mergeCell ref="C95:D95"/>
    <mergeCell ref="B82:B84"/>
    <mergeCell ref="E82:E83"/>
    <mergeCell ref="L82:L84"/>
    <mergeCell ref="C83:D83"/>
    <mergeCell ref="B85:B87"/>
    <mergeCell ref="E85:E86"/>
    <mergeCell ref="E100:E102"/>
    <mergeCell ref="B79:B81"/>
    <mergeCell ref="E79:E80"/>
    <mergeCell ref="L79:L81"/>
    <mergeCell ref="C80:D80"/>
    <mergeCell ref="L61:L63"/>
    <mergeCell ref="C62:D62"/>
    <mergeCell ref="B64:B66"/>
    <mergeCell ref="E67:E68"/>
    <mergeCell ref="E70:E71"/>
    <mergeCell ref="E61:E62"/>
    <mergeCell ref="E64:E65"/>
    <mergeCell ref="B67:B69"/>
    <mergeCell ref="L67:L69"/>
    <mergeCell ref="E166:E168"/>
    <mergeCell ref="L166:L168"/>
    <mergeCell ref="C168:D168"/>
    <mergeCell ref="B16:B18"/>
    <mergeCell ref="E16:E17"/>
    <mergeCell ref="L16:L17"/>
    <mergeCell ref="C17:D17"/>
    <mergeCell ref="B19:B21"/>
    <mergeCell ref="E19:E20"/>
    <mergeCell ref="L19:L20"/>
    <mergeCell ref="C20:D20"/>
    <mergeCell ref="B22:B24"/>
    <mergeCell ref="E22:E23"/>
    <mergeCell ref="L22:L23"/>
    <mergeCell ref="C23:D23"/>
    <mergeCell ref="B25:B27"/>
    <mergeCell ref="E25:E26"/>
    <mergeCell ref="L25:L26"/>
    <mergeCell ref="C26:D26"/>
    <mergeCell ref="B28:B30"/>
    <mergeCell ref="E28:E29"/>
    <mergeCell ref="L28:L29"/>
    <mergeCell ref="C29:D29"/>
    <mergeCell ref="B34:B36"/>
    <mergeCell ref="L37:L38"/>
    <mergeCell ref="C38:D38"/>
    <mergeCell ref="B40:B42"/>
    <mergeCell ref="E40:E41"/>
    <mergeCell ref="L40:L41"/>
    <mergeCell ref="A1:L3"/>
    <mergeCell ref="B4:B5"/>
    <mergeCell ref="A4:A5"/>
    <mergeCell ref="E4:E5"/>
    <mergeCell ref="H4:I4"/>
    <mergeCell ref="L10:L12"/>
    <mergeCell ref="C11:D11"/>
    <mergeCell ref="J4:K4"/>
    <mergeCell ref="L4:L5"/>
    <mergeCell ref="C4:D5"/>
    <mergeCell ref="F4:G4"/>
    <mergeCell ref="B7:C7"/>
    <mergeCell ref="E7:K7"/>
    <mergeCell ref="E8:K8"/>
    <mergeCell ref="B10:B12"/>
    <mergeCell ref="E10:E12"/>
    <mergeCell ref="C41:D41"/>
    <mergeCell ref="C134:D134"/>
    <mergeCell ref="B127:B129"/>
    <mergeCell ref="E127:E129"/>
    <mergeCell ref="L127:L129"/>
    <mergeCell ref="C128:D128"/>
    <mergeCell ref="E13:E14"/>
    <mergeCell ref="L13:L14"/>
    <mergeCell ref="C14:D14"/>
    <mergeCell ref="B13:B15"/>
    <mergeCell ref="B52:B54"/>
    <mergeCell ref="E52:E54"/>
    <mergeCell ref="L52:L54"/>
    <mergeCell ref="C53:D53"/>
    <mergeCell ref="B55:B57"/>
    <mergeCell ref="L55:L57"/>
    <mergeCell ref="C56:D56"/>
    <mergeCell ref="E55:E56"/>
    <mergeCell ref="E34:E35"/>
    <mergeCell ref="B31:B33"/>
    <mergeCell ref="E31:E32"/>
    <mergeCell ref="L31:L32"/>
    <mergeCell ref="C32:D32"/>
    <mergeCell ref="B37:B39"/>
    <mergeCell ref="E37:E38"/>
    <mergeCell ref="E160:E161"/>
    <mergeCell ref="L160:L161"/>
    <mergeCell ref="C161:D161"/>
    <mergeCell ref="B157:B159"/>
    <mergeCell ref="E157:E159"/>
    <mergeCell ref="L157:L159"/>
    <mergeCell ref="C158:D158"/>
    <mergeCell ref="B142:B144"/>
    <mergeCell ref="E142:E144"/>
    <mergeCell ref="L142:L144"/>
    <mergeCell ref="C143:D143"/>
    <mergeCell ref="B148:B150"/>
    <mergeCell ref="E148:E150"/>
    <mergeCell ref="L148:L150"/>
    <mergeCell ref="C149:D149"/>
    <mergeCell ref="B145:B147"/>
    <mergeCell ref="E145:E147"/>
    <mergeCell ref="L145:L147"/>
    <mergeCell ref="C146:D146"/>
    <mergeCell ref="L154:L156"/>
    <mergeCell ref="C155:D155"/>
    <mergeCell ref="B151:B153"/>
    <mergeCell ref="E151:E153"/>
    <mergeCell ref="L151:L153"/>
    <mergeCell ref="C152:D152"/>
    <mergeCell ref="B154:B156"/>
    <mergeCell ref="E154:E156"/>
    <mergeCell ref="B139:B141"/>
    <mergeCell ref="E139:E141"/>
    <mergeCell ref="L139:L141"/>
    <mergeCell ref="C140:D140"/>
    <mergeCell ref="B118:B120"/>
    <mergeCell ref="E118:E120"/>
    <mergeCell ref="L118:L120"/>
    <mergeCell ref="C119:D119"/>
    <mergeCell ref="L136:L138"/>
    <mergeCell ref="C137:D137"/>
    <mergeCell ref="B121:B123"/>
    <mergeCell ref="E121:E123"/>
    <mergeCell ref="L121:L123"/>
    <mergeCell ref="C122:D122"/>
    <mergeCell ref="B130:B132"/>
    <mergeCell ref="E130:E132"/>
    <mergeCell ref="L130:L132"/>
    <mergeCell ref="C131:D131"/>
    <mergeCell ref="B133:B135"/>
    <mergeCell ref="E133:E135"/>
    <mergeCell ref="L133:L135"/>
    <mergeCell ref="B43:B45"/>
    <mergeCell ref="E43:E44"/>
    <mergeCell ref="L43:L44"/>
    <mergeCell ref="C44:D44"/>
    <mergeCell ref="B124:B126"/>
    <mergeCell ref="E124:E126"/>
    <mergeCell ref="L124:L126"/>
    <mergeCell ref="C125:D125"/>
    <mergeCell ref="B115:B117"/>
    <mergeCell ref="E115:E117"/>
    <mergeCell ref="L115:L117"/>
    <mergeCell ref="C116:D116"/>
    <mergeCell ref="B46:B48"/>
    <mergeCell ref="E46:E47"/>
    <mergeCell ref="L46:L47"/>
    <mergeCell ref="C47:D47"/>
    <mergeCell ref="B49:B51"/>
    <mergeCell ref="E49:E50"/>
    <mergeCell ref="L49:L50"/>
    <mergeCell ref="C50:D50"/>
    <mergeCell ref="B103:B105"/>
    <mergeCell ref="E103:E105"/>
    <mergeCell ref="L103:L105"/>
    <mergeCell ref="B61:B63"/>
    <mergeCell ref="E163:E164"/>
    <mergeCell ref="L163:L164"/>
    <mergeCell ref="C164:D164"/>
    <mergeCell ref="C167:D167"/>
    <mergeCell ref="B73:B75"/>
    <mergeCell ref="E73:E74"/>
    <mergeCell ref="L73:L75"/>
    <mergeCell ref="C74:D74"/>
    <mergeCell ref="L85:L87"/>
    <mergeCell ref="C86:D86"/>
    <mergeCell ref="L91:L93"/>
    <mergeCell ref="C92:D92"/>
    <mergeCell ref="L100:L102"/>
    <mergeCell ref="C101:D101"/>
    <mergeCell ref="B97:B99"/>
    <mergeCell ref="E97:E99"/>
    <mergeCell ref="L97:L99"/>
    <mergeCell ref="C98:D98"/>
    <mergeCell ref="B94:B96"/>
    <mergeCell ref="E94:E96"/>
    <mergeCell ref="B136:B138"/>
    <mergeCell ref="E136:E138"/>
    <mergeCell ref="C104:D104"/>
    <mergeCell ref="B100:B10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109"/>
  <sheetViews>
    <sheetView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2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125" style="7" customWidth="1"/>
    <col min="12" max="12" width="15.625" style="5" customWidth="1"/>
    <col min="13" max="16384" width="9" style="1"/>
  </cols>
  <sheetData>
    <row r="1" spans="1:12" ht="12.7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2" customHeight="1" x14ac:dyDescent="0.15">
      <c r="A4" s="42" t="s">
        <v>2</v>
      </c>
      <c r="B4" s="44" t="s">
        <v>6</v>
      </c>
      <c r="C4" s="44" t="s">
        <v>5</v>
      </c>
      <c r="D4" s="44"/>
      <c r="E4" s="44" t="s">
        <v>3</v>
      </c>
      <c r="F4" s="46" t="s">
        <v>127</v>
      </c>
      <c r="G4" s="47"/>
      <c r="H4" s="46" t="s">
        <v>128</v>
      </c>
      <c r="I4" s="47"/>
      <c r="J4" s="46" t="s">
        <v>129</v>
      </c>
      <c r="K4" s="47"/>
      <c r="L4" s="44" t="s">
        <v>4</v>
      </c>
    </row>
    <row r="5" spans="1:12" ht="18" customHeight="1" x14ac:dyDescent="0.15">
      <c r="A5" s="43"/>
      <c r="B5" s="45"/>
      <c r="C5" s="45"/>
      <c r="D5" s="45"/>
      <c r="E5" s="4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45"/>
    </row>
    <row r="6" spans="1:12" ht="18" customHeight="1" x14ac:dyDescent="0.15">
      <c r="A6" s="10"/>
      <c r="B6" s="3"/>
      <c r="C6" s="3"/>
      <c r="D6" s="3"/>
      <c r="E6" s="3"/>
      <c r="F6" s="6"/>
      <c r="G6" s="6"/>
      <c r="H6" s="6"/>
      <c r="I6" s="6"/>
      <c r="J6" s="6"/>
      <c r="K6" s="6"/>
      <c r="L6" s="4"/>
    </row>
    <row r="7" spans="1:12" ht="27" customHeight="1" x14ac:dyDescent="0.15">
      <c r="A7" s="10"/>
      <c r="B7" s="37" t="s">
        <v>48</v>
      </c>
      <c r="C7" s="38"/>
      <c r="D7" s="3"/>
      <c r="E7" s="32" t="s">
        <v>148</v>
      </c>
      <c r="F7" s="39"/>
      <c r="G7" s="39"/>
      <c r="H7" s="39"/>
      <c r="I7" s="39"/>
      <c r="J7" s="39"/>
      <c r="K7" s="39"/>
      <c r="L7" s="4"/>
    </row>
    <row r="8" spans="1:12" ht="18" customHeight="1" x14ac:dyDescent="0.15">
      <c r="A8" s="10"/>
      <c r="B8" s="3"/>
      <c r="C8" s="3"/>
      <c r="D8" s="3"/>
      <c r="E8" s="32" t="s">
        <v>49</v>
      </c>
      <c r="F8" s="39"/>
      <c r="G8" s="39"/>
      <c r="H8" s="39"/>
      <c r="I8" s="39"/>
      <c r="J8" s="39"/>
      <c r="K8" s="39"/>
      <c r="L8" s="4"/>
    </row>
    <row r="9" spans="1:12" ht="20.100000000000001" customHeight="1" x14ac:dyDescent="0.15">
      <c r="A9" s="10"/>
      <c r="B9" s="3"/>
      <c r="C9" s="3"/>
      <c r="D9" s="3"/>
      <c r="E9" s="3"/>
      <c r="F9" s="6"/>
      <c r="G9" s="6"/>
      <c r="H9" s="6"/>
      <c r="I9" s="6"/>
      <c r="J9" s="6"/>
      <c r="K9" s="6"/>
      <c r="L9" s="4"/>
    </row>
    <row r="10" spans="1:12" ht="27" customHeight="1" x14ac:dyDescent="0.15">
      <c r="A10" s="10" t="s">
        <v>10</v>
      </c>
      <c r="B10" s="32" t="s">
        <v>50</v>
      </c>
      <c r="C10" s="3"/>
      <c r="D10" s="3"/>
      <c r="E10" s="32" t="s">
        <v>98</v>
      </c>
      <c r="F10" s="13">
        <f>SUM(F13,F16)</f>
        <v>85</v>
      </c>
      <c r="G10" s="13">
        <f>SUM(G13,G16)</f>
        <v>105</v>
      </c>
      <c r="H10" s="16" t="s">
        <v>15</v>
      </c>
      <c r="I10" s="16" t="s">
        <v>15</v>
      </c>
      <c r="J10" s="13">
        <f>SUM(J13,J16)</f>
        <v>84</v>
      </c>
      <c r="K10" s="13">
        <f>SUM(K13,K16)</f>
        <v>108</v>
      </c>
      <c r="L10" s="34"/>
    </row>
    <row r="11" spans="1:12" ht="27" customHeight="1" x14ac:dyDescent="0.15">
      <c r="A11" s="10"/>
      <c r="B11" s="32"/>
      <c r="C11" s="32"/>
      <c r="D11" s="32"/>
      <c r="E11" s="32"/>
      <c r="F11" s="13"/>
      <c r="G11" s="13"/>
      <c r="H11" s="16"/>
      <c r="I11" s="16"/>
      <c r="J11" s="13"/>
      <c r="K11" s="13"/>
      <c r="L11" s="34"/>
    </row>
    <row r="12" spans="1:12" ht="27" customHeight="1" x14ac:dyDescent="0.15">
      <c r="A12" s="10"/>
      <c r="B12" s="32"/>
      <c r="C12" s="3"/>
      <c r="D12" s="3"/>
      <c r="E12" s="32"/>
      <c r="F12" s="13"/>
      <c r="G12" s="13"/>
      <c r="H12" s="16"/>
      <c r="I12" s="16"/>
      <c r="J12" s="13"/>
      <c r="K12" s="13"/>
      <c r="L12" s="34"/>
    </row>
    <row r="13" spans="1:12" ht="27" customHeight="1" x14ac:dyDescent="0.15">
      <c r="A13" s="10" t="s">
        <v>10</v>
      </c>
      <c r="B13" s="32" t="s">
        <v>50</v>
      </c>
      <c r="C13" s="21" t="s">
        <v>51</v>
      </c>
      <c r="D13" s="21" t="s">
        <v>52</v>
      </c>
      <c r="E13" s="32" t="s">
        <v>118</v>
      </c>
      <c r="F13" s="13">
        <v>83</v>
      </c>
      <c r="G13" s="13">
        <v>27</v>
      </c>
      <c r="H13" s="16" t="s">
        <v>15</v>
      </c>
      <c r="I13" s="16" t="s">
        <v>15</v>
      </c>
      <c r="J13" s="13">
        <v>80</v>
      </c>
      <c r="K13" s="13">
        <v>36</v>
      </c>
      <c r="L13" s="34"/>
    </row>
    <row r="14" spans="1:12" ht="27" customHeight="1" x14ac:dyDescent="0.15">
      <c r="A14" s="10"/>
      <c r="B14" s="32"/>
      <c r="C14" s="32" t="s">
        <v>53</v>
      </c>
      <c r="D14" s="32"/>
      <c r="E14" s="32"/>
      <c r="F14" s="13"/>
      <c r="G14" s="13"/>
      <c r="H14" s="16"/>
      <c r="I14" s="16"/>
      <c r="J14" s="13"/>
      <c r="K14" s="13"/>
      <c r="L14" s="34"/>
    </row>
    <row r="15" spans="1:12" ht="27" customHeight="1" x14ac:dyDescent="0.15">
      <c r="A15" s="10"/>
      <c r="B15" s="32"/>
      <c r="C15" s="21"/>
      <c r="D15" s="21"/>
      <c r="E15" s="32"/>
      <c r="F15" s="13"/>
      <c r="G15" s="13"/>
      <c r="H15" s="16"/>
      <c r="I15" s="16"/>
      <c r="J15" s="13"/>
      <c r="K15" s="13"/>
      <c r="L15" s="34"/>
    </row>
    <row r="16" spans="1:12" ht="27" customHeight="1" x14ac:dyDescent="0.15">
      <c r="A16" s="10" t="s">
        <v>10</v>
      </c>
      <c r="B16" s="32" t="s">
        <v>50</v>
      </c>
      <c r="C16" s="21" t="s">
        <v>51</v>
      </c>
      <c r="D16" s="21" t="s">
        <v>52</v>
      </c>
      <c r="E16" s="32" t="s">
        <v>107</v>
      </c>
      <c r="F16" s="13">
        <v>2</v>
      </c>
      <c r="G16" s="13">
        <v>78</v>
      </c>
      <c r="H16" s="16" t="s">
        <v>15</v>
      </c>
      <c r="I16" s="16" t="s">
        <v>15</v>
      </c>
      <c r="J16" s="13">
        <v>4</v>
      </c>
      <c r="K16" s="13">
        <v>72</v>
      </c>
      <c r="L16" s="34"/>
    </row>
    <row r="17" spans="1:12" ht="27" customHeight="1" x14ac:dyDescent="0.15">
      <c r="A17" s="10"/>
      <c r="B17" s="32"/>
      <c r="C17" s="32" t="s">
        <v>53</v>
      </c>
      <c r="D17" s="32"/>
      <c r="E17" s="32"/>
      <c r="F17" s="13"/>
      <c r="G17" s="13"/>
      <c r="H17" s="16"/>
      <c r="I17" s="16"/>
      <c r="J17" s="13"/>
      <c r="K17" s="13"/>
      <c r="L17" s="34"/>
    </row>
    <row r="18" spans="1:12" ht="27" customHeight="1" x14ac:dyDescent="0.15">
      <c r="A18" s="10"/>
      <c r="B18" s="32"/>
      <c r="C18" s="21"/>
      <c r="D18" s="21"/>
      <c r="E18" s="32"/>
      <c r="F18" s="13"/>
      <c r="G18" s="13"/>
      <c r="H18" s="16"/>
      <c r="I18" s="16"/>
      <c r="J18" s="13"/>
      <c r="K18" s="13"/>
      <c r="L18" s="34"/>
    </row>
    <row r="19" spans="1:12" ht="27" customHeight="1" x14ac:dyDescent="0.15">
      <c r="A19" s="10" t="s">
        <v>17</v>
      </c>
      <c r="B19" s="32" t="s">
        <v>54</v>
      </c>
      <c r="C19" s="3"/>
      <c r="D19" s="3"/>
      <c r="E19" s="32" t="s">
        <v>19</v>
      </c>
      <c r="F19" s="13">
        <f>SUM(F22,F25,F28,F31,F34)</f>
        <v>121</v>
      </c>
      <c r="G19" s="13">
        <f>SUM(G22,G25,G28,G31,G34)</f>
        <v>372</v>
      </c>
      <c r="H19" s="16" t="s">
        <v>15</v>
      </c>
      <c r="I19" s="16" t="s">
        <v>15</v>
      </c>
      <c r="J19" s="13">
        <f>SUM(J22,J25,J28,J31,J34)</f>
        <v>141</v>
      </c>
      <c r="K19" s="13">
        <f>SUM(K22,K25,K28,K31,K34)</f>
        <v>434</v>
      </c>
      <c r="L19" s="34"/>
    </row>
    <row r="20" spans="1:12" ht="27" customHeight="1" x14ac:dyDescent="0.15">
      <c r="A20" s="10"/>
      <c r="B20" s="32"/>
      <c r="C20" s="32"/>
      <c r="D20" s="32"/>
      <c r="E20" s="32"/>
      <c r="F20" s="13"/>
      <c r="G20" s="13"/>
      <c r="H20" s="16"/>
      <c r="I20" s="16"/>
      <c r="J20" s="13"/>
      <c r="K20" s="13"/>
      <c r="L20" s="34"/>
    </row>
    <row r="21" spans="1:12" ht="27" customHeight="1" x14ac:dyDescent="0.15">
      <c r="A21" s="10"/>
      <c r="B21" s="32"/>
      <c r="C21" s="3"/>
      <c r="D21" s="3"/>
      <c r="E21" s="32"/>
      <c r="F21" s="13"/>
      <c r="G21" s="13"/>
      <c r="H21" s="16"/>
      <c r="I21" s="16"/>
      <c r="J21" s="13"/>
      <c r="K21" s="13"/>
      <c r="L21" s="34"/>
    </row>
    <row r="22" spans="1:12" ht="27" customHeight="1" x14ac:dyDescent="0.15">
      <c r="A22" s="10" t="s">
        <v>17</v>
      </c>
      <c r="B22" s="32" t="s">
        <v>54</v>
      </c>
      <c r="C22" s="3" t="s">
        <v>55</v>
      </c>
      <c r="D22" s="26" t="s">
        <v>106</v>
      </c>
      <c r="E22" s="32" t="s">
        <v>99</v>
      </c>
      <c r="F22" s="13">
        <v>31</v>
      </c>
      <c r="G22" s="13">
        <v>30</v>
      </c>
      <c r="H22" s="16" t="s">
        <v>15</v>
      </c>
      <c r="I22" s="16" t="s">
        <v>15</v>
      </c>
      <c r="J22" s="13">
        <v>37</v>
      </c>
      <c r="K22" s="13">
        <v>45</v>
      </c>
      <c r="L22" s="34"/>
    </row>
    <row r="23" spans="1:12" ht="27" customHeight="1" x14ac:dyDescent="0.15">
      <c r="A23" s="10"/>
      <c r="B23" s="32"/>
      <c r="C23" s="32" t="s">
        <v>56</v>
      </c>
      <c r="D23" s="32"/>
      <c r="E23" s="32"/>
      <c r="F23" s="13"/>
      <c r="G23" s="13"/>
      <c r="H23" s="16"/>
      <c r="I23" s="16"/>
      <c r="J23" s="13"/>
      <c r="K23" s="13"/>
      <c r="L23" s="34"/>
    </row>
    <row r="24" spans="1:12" ht="27" customHeight="1" x14ac:dyDescent="0.15">
      <c r="A24" s="10"/>
      <c r="B24" s="32"/>
      <c r="C24" s="3"/>
      <c r="D24" s="3"/>
      <c r="E24" s="32"/>
      <c r="F24" s="13"/>
      <c r="G24" s="13"/>
      <c r="H24" s="16"/>
      <c r="I24" s="16"/>
      <c r="J24" s="13"/>
      <c r="K24" s="13"/>
      <c r="L24" s="34"/>
    </row>
    <row r="25" spans="1:12" ht="27" customHeight="1" x14ac:dyDescent="0.15">
      <c r="A25" s="10" t="s">
        <v>17</v>
      </c>
      <c r="B25" s="32" t="s">
        <v>54</v>
      </c>
      <c r="C25" s="21" t="s">
        <v>55</v>
      </c>
      <c r="D25" s="26" t="s">
        <v>106</v>
      </c>
      <c r="E25" s="32" t="s">
        <v>100</v>
      </c>
      <c r="F25" s="13">
        <v>12</v>
      </c>
      <c r="G25" s="13">
        <v>78</v>
      </c>
      <c r="H25" s="16" t="s">
        <v>15</v>
      </c>
      <c r="I25" s="16" t="s">
        <v>15</v>
      </c>
      <c r="J25" s="13">
        <v>7</v>
      </c>
      <c r="K25" s="13">
        <v>90</v>
      </c>
      <c r="L25" s="34"/>
    </row>
    <row r="26" spans="1:12" ht="27" customHeight="1" x14ac:dyDescent="0.15">
      <c r="A26" s="10"/>
      <c r="B26" s="32"/>
      <c r="C26" s="32" t="s">
        <v>56</v>
      </c>
      <c r="D26" s="32"/>
      <c r="E26" s="32"/>
      <c r="F26" s="13"/>
      <c r="G26" s="13"/>
      <c r="H26" s="16"/>
      <c r="I26" s="16"/>
      <c r="J26" s="13"/>
      <c r="K26" s="13"/>
      <c r="L26" s="34"/>
    </row>
    <row r="27" spans="1:12" ht="27" customHeight="1" x14ac:dyDescent="0.15">
      <c r="A27" s="10"/>
      <c r="B27" s="32"/>
      <c r="C27" s="21"/>
      <c r="D27" s="21"/>
      <c r="E27" s="32"/>
      <c r="F27" s="13"/>
      <c r="G27" s="13"/>
      <c r="H27" s="16"/>
      <c r="I27" s="16"/>
      <c r="J27" s="13"/>
      <c r="K27" s="13"/>
      <c r="L27" s="34"/>
    </row>
    <row r="28" spans="1:12" ht="27" customHeight="1" x14ac:dyDescent="0.15">
      <c r="A28" s="10" t="s">
        <v>17</v>
      </c>
      <c r="B28" s="32" t="s">
        <v>54</v>
      </c>
      <c r="C28" s="21" t="s">
        <v>55</v>
      </c>
      <c r="D28" s="26" t="s">
        <v>106</v>
      </c>
      <c r="E28" s="32" t="s">
        <v>101</v>
      </c>
      <c r="F28" s="13">
        <v>18</v>
      </c>
      <c r="G28" s="13">
        <v>36</v>
      </c>
      <c r="H28" s="16" t="s">
        <v>15</v>
      </c>
      <c r="I28" s="16" t="s">
        <v>15</v>
      </c>
      <c r="J28" s="13">
        <v>27</v>
      </c>
      <c r="K28" s="13">
        <v>43</v>
      </c>
      <c r="L28" s="34"/>
    </row>
    <row r="29" spans="1:12" ht="27" customHeight="1" x14ac:dyDescent="0.15">
      <c r="A29" s="10"/>
      <c r="B29" s="32"/>
      <c r="C29" s="32" t="s">
        <v>56</v>
      </c>
      <c r="D29" s="32"/>
      <c r="E29" s="32"/>
      <c r="F29" s="13"/>
      <c r="G29" s="13"/>
      <c r="H29" s="16"/>
      <c r="I29" s="16"/>
      <c r="J29" s="13"/>
      <c r="K29" s="13"/>
      <c r="L29" s="34"/>
    </row>
    <row r="30" spans="1:12" ht="27" customHeight="1" x14ac:dyDescent="0.15">
      <c r="A30" s="10"/>
      <c r="B30" s="32"/>
      <c r="C30" s="21"/>
      <c r="D30" s="21"/>
      <c r="E30" s="32"/>
      <c r="F30" s="13"/>
      <c r="G30" s="13"/>
      <c r="H30" s="16"/>
      <c r="I30" s="16"/>
      <c r="J30" s="13"/>
      <c r="K30" s="13"/>
      <c r="L30" s="34"/>
    </row>
    <row r="31" spans="1:12" ht="27" customHeight="1" x14ac:dyDescent="0.15">
      <c r="A31" s="10" t="s">
        <v>17</v>
      </c>
      <c r="B31" s="32" t="s">
        <v>54</v>
      </c>
      <c r="C31" s="21" t="s">
        <v>55</v>
      </c>
      <c r="D31" s="26" t="s">
        <v>106</v>
      </c>
      <c r="E31" s="32" t="s">
        <v>102</v>
      </c>
      <c r="F31" s="13">
        <v>7</v>
      </c>
      <c r="G31" s="13">
        <v>80</v>
      </c>
      <c r="H31" s="16" t="s">
        <v>15</v>
      </c>
      <c r="I31" s="16" t="s">
        <v>15</v>
      </c>
      <c r="J31" s="13">
        <v>8</v>
      </c>
      <c r="K31" s="13">
        <v>90</v>
      </c>
      <c r="L31" s="34"/>
    </row>
    <row r="32" spans="1:12" ht="27" customHeight="1" x14ac:dyDescent="0.15">
      <c r="A32" s="10"/>
      <c r="B32" s="32"/>
      <c r="C32" s="32" t="s">
        <v>56</v>
      </c>
      <c r="D32" s="32"/>
      <c r="E32" s="32"/>
      <c r="F32" s="13"/>
      <c r="G32" s="13"/>
      <c r="H32" s="16"/>
      <c r="I32" s="16"/>
      <c r="J32" s="13"/>
      <c r="K32" s="13"/>
      <c r="L32" s="34"/>
    </row>
    <row r="33" spans="1:12" ht="27" customHeight="1" x14ac:dyDescent="0.15">
      <c r="A33" s="10"/>
      <c r="B33" s="32"/>
      <c r="C33" s="21"/>
      <c r="D33" s="21"/>
      <c r="E33" s="32"/>
      <c r="F33" s="13"/>
      <c r="G33" s="13"/>
      <c r="H33" s="16"/>
      <c r="I33" s="16"/>
      <c r="J33" s="13"/>
      <c r="K33" s="13"/>
      <c r="L33" s="34"/>
    </row>
    <row r="34" spans="1:12" ht="27" customHeight="1" x14ac:dyDescent="0.15">
      <c r="A34" s="10" t="s">
        <v>17</v>
      </c>
      <c r="B34" s="32" t="s">
        <v>54</v>
      </c>
      <c r="C34" s="3" t="s">
        <v>55</v>
      </c>
      <c r="D34" s="26" t="s">
        <v>106</v>
      </c>
      <c r="E34" s="32" t="s">
        <v>103</v>
      </c>
      <c r="F34" s="13">
        <v>53</v>
      </c>
      <c r="G34" s="13">
        <v>148</v>
      </c>
      <c r="H34" s="16" t="s">
        <v>15</v>
      </c>
      <c r="I34" s="16" t="s">
        <v>15</v>
      </c>
      <c r="J34" s="13">
        <v>62</v>
      </c>
      <c r="K34" s="13">
        <v>166</v>
      </c>
      <c r="L34" s="34"/>
    </row>
    <row r="35" spans="1:12" ht="27" customHeight="1" x14ac:dyDescent="0.15">
      <c r="A35" s="10"/>
      <c r="B35" s="32"/>
      <c r="C35" s="32" t="s">
        <v>56</v>
      </c>
      <c r="D35" s="32"/>
      <c r="E35" s="32"/>
      <c r="F35" s="13"/>
      <c r="G35" s="13"/>
      <c r="H35" s="16"/>
      <c r="I35" s="16"/>
      <c r="J35" s="13"/>
      <c r="K35" s="13"/>
      <c r="L35" s="36"/>
    </row>
    <row r="36" spans="1:12" ht="27" customHeight="1" x14ac:dyDescent="0.15">
      <c r="A36" s="11"/>
      <c r="B36" s="33"/>
      <c r="C36" s="8"/>
      <c r="D36" s="8"/>
      <c r="E36" s="33"/>
      <c r="F36" s="14"/>
      <c r="G36" s="14"/>
      <c r="H36" s="17"/>
      <c r="I36" s="17"/>
      <c r="J36" s="14"/>
      <c r="K36" s="14"/>
      <c r="L36" s="50"/>
    </row>
    <row r="37" spans="1:12" ht="27" customHeight="1" x14ac:dyDescent="0.15">
      <c r="F37" s="15"/>
      <c r="G37" s="15"/>
      <c r="H37" s="18"/>
      <c r="I37" s="18"/>
      <c r="J37" s="15"/>
      <c r="K37" s="15"/>
    </row>
    <row r="38" spans="1:12" ht="27" customHeight="1" x14ac:dyDescent="0.15">
      <c r="F38" s="15">
        <f>SUM(F10,F19)</f>
        <v>206</v>
      </c>
      <c r="G38" s="15">
        <f>SUM(G10,G19)</f>
        <v>477</v>
      </c>
      <c r="H38" s="18"/>
      <c r="I38" s="18"/>
      <c r="J38" s="15">
        <f>SUM(J10,J19)</f>
        <v>225</v>
      </c>
      <c r="K38" s="15">
        <f t="shared" ref="K38" si="0">SUM(K10,K19)</f>
        <v>542</v>
      </c>
    </row>
    <row r="39" spans="1:12" ht="27" customHeight="1" x14ac:dyDescent="0.15">
      <c r="F39" s="15"/>
      <c r="G39" s="15"/>
      <c r="H39" s="18"/>
      <c r="I39" s="18"/>
      <c r="J39" s="15"/>
      <c r="K39" s="15"/>
    </row>
    <row r="40" spans="1:12" ht="27" customHeight="1" x14ac:dyDescent="0.15">
      <c r="F40" s="15"/>
      <c r="G40" s="15"/>
      <c r="H40" s="18"/>
      <c r="I40" s="18"/>
      <c r="J40" s="15"/>
      <c r="K40" s="15"/>
    </row>
    <row r="41" spans="1:12" ht="27" customHeight="1" x14ac:dyDescent="0.15">
      <c r="F41" s="15"/>
      <c r="G41" s="15"/>
      <c r="H41" s="18"/>
      <c r="I41" s="18"/>
      <c r="J41" s="15"/>
      <c r="K41" s="15"/>
    </row>
    <row r="42" spans="1:12" ht="27" customHeight="1" x14ac:dyDescent="0.15">
      <c r="F42" s="15"/>
      <c r="G42" s="15"/>
      <c r="H42" s="18"/>
      <c r="I42" s="18"/>
      <c r="J42" s="15"/>
      <c r="K42" s="15"/>
    </row>
    <row r="43" spans="1:12" ht="27" customHeight="1" x14ac:dyDescent="0.15">
      <c r="F43" s="15"/>
      <c r="G43" s="15"/>
      <c r="H43" s="18"/>
      <c r="I43" s="18"/>
      <c r="J43" s="15"/>
      <c r="K43" s="15"/>
    </row>
    <row r="44" spans="1:12" ht="27" customHeight="1" x14ac:dyDescent="0.15">
      <c r="F44" s="15"/>
      <c r="G44" s="15"/>
      <c r="H44" s="18"/>
      <c r="I44" s="18"/>
      <c r="J44" s="15"/>
      <c r="K44" s="15"/>
    </row>
    <row r="45" spans="1:12" ht="27" customHeight="1" x14ac:dyDescent="0.15">
      <c r="F45" s="15"/>
      <c r="G45" s="15"/>
      <c r="H45" s="18"/>
      <c r="I45" s="18"/>
      <c r="J45" s="15"/>
      <c r="K45" s="15"/>
    </row>
    <row r="46" spans="1:12" ht="27" customHeight="1" x14ac:dyDescent="0.15">
      <c r="F46" s="15"/>
      <c r="G46" s="15"/>
      <c r="H46" s="18"/>
      <c r="I46" s="18"/>
      <c r="J46" s="15"/>
      <c r="K46" s="15"/>
    </row>
    <row r="47" spans="1:12" ht="27" customHeight="1" x14ac:dyDescent="0.15">
      <c r="F47" s="15"/>
      <c r="G47" s="15"/>
      <c r="H47" s="18"/>
      <c r="I47" s="18"/>
      <c r="J47" s="15"/>
      <c r="K47" s="15"/>
    </row>
    <row r="48" spans="1:12" ht="27" customHeight="1" x14ac:dyDescent="0.15">
      <c r="F48" s="15"/>
      <c r="G48" s="15"/>
      <c r="H48" s="18"/>
      <c r="I48" s="18"/>
      <c r="J48" s="15"/>
      <c r="K48" s="15"/>
    </row>
    <row r="49" spans="6:12" ht="27" customHeight="1" x14ac:dyDescent="0.15">
      <c r="F49" s="15"/>
      <c r="G49" s="15"/>
      <c r="H49" s="18"/>
      <c r="I49" s="18"/>
      <c r="J49" s="15"/>
      <c r="K49" s="15"/>
    </row>
    <row r="50" spans="6:12" ht="27" customHeight="1" x14ac:dyDescent="0.15">
      <c r="F50" s="15"/>
      <c r="G50" s="15"/>
      <c r="H50" s="18"/>
      <c r="I50" s="18"/>
      <c r="J50" s="15"/>
      <c r="K50" s="15"/>
    </row>
    <row r="51" spans="6:12" ht="27" customHeight="1" x14ac:dyDescent="0.15">
      <c r="F51" s="15"/>
      <c r="G51" s="15"/>
      <c r="H51" s="18"/>
      <c r="I51" s="18"/>
      <c r="J51" s="15"/>
      <c r="K51" s="15"/>
    </row>
    <row r="52" spans="6:12" ht="27" customHeight="1" x14ac:dyDescent="0.15">
      <c r="F52" s="15"/>
      <c r="G52" s="15"/>
      <c r="H52" s="18"/>
      <c r="I52" s="18"/>
      <c r="J52" s="15"/>
      <c r="K52" s="15"/>
    </row>
    <row r="53" spans="6:12" ht="27" customHeight="1" x14ac:dyDescent="0.15">
      <c r="F53" s="15"/>
      <c r="G53" s="15"/>
      <c r="H53" s="18"/>
      <c r="I53" s="18"/>
      <c r="J53" s="15"/>
      <c r="K53" s="15"/>
    </row>
    <row r="54" spans="6:12" ht="27" customHeight="1" x14ac:dyDescent="0.15">
      <c r="F54" s="15"/>
      <c r="G54" s="15"/>
      <c r="H54" s="18"/>
      <c r="I54" s="18"/>
      <c r="J54" s="15"/>
      <c r="K54" s="15"/>
    </row>
    <row r="55" spans="6:12" ht="27" customHeight="1" x14ac:dyDescent="0.15">
      <c r="F55" s="15"/>
      <c r="G55" s="15"/>
      <c r="H55" s="18"/>
      <c r="I55" s="18"/>
      <c r="J55" s="15"/>
      <c r="K55" s="15"/>
    </row>
    <row r="56" spans="6:12" ht="27" customHeight="1" x14ac:dyDescent="0.15">
      <c r="F56" s="15"/>
      <c r="G56" s="15"/>
      <c r="H56" s="18"/>
      <c r="I56" s="18"/>
      <c r="J56" s="15"/>
      <c r="K56" s="15"/>
    </row>
    <row r="57" spans="6:12" ht="27" customHeight="1" x14ac:dyDescent="0.15">
      <c r="F57" s="15"/>
      <c r="G57" s="15"/>
      <c r="H57" s="18"/>
      <c r="I57" s="18"/>
      <c r="J57" s="15"/>
      <c r="K57" s="15"/>
    </row>
    <row r="58" spans="6:12" ht="27" customHeight="1" x14ac:dyDescent="0.15">
      <c r="F58" s="15"/>
      <c r="G58" s="15"/>
      <c r="H58" s="18"/>
      <c r="I58" s="18"/>
      <c r="J58" s="15"/>
      <c r="K58" s="15"/>
    </row>
    <row r="59" spans="6:12" ht="27" customHeight="1" x14ac:dyDescent="0.15">
      <c r="F59" s="15"/>
      <c r="G59" s="15"/>
      <c r="H59" s="18"/>
      <c r="I59" s="18"/>
      <c r="J59" s="15"/>
      <c r="K59" s="15"/>
    </row>
    <row r="60" spans="6:12" ht="27" customHeight="1" x14ac:dyDescent="0.15">
      <c r="F60" s="15"/>
      <c r="G60" s="15"/>
      <c r="H60" s="18"/>
      <c r="I60" s="18"/>
      <c r="J60" s="15"/>
      <c r="K60" s="15"/>
    </row>
    <row r="61" spans="6:12" ht="27" customHeight="1" x14ac:dyDescent="0.15">
      <c r="F61" s="15"/>
      <c r="G61" s="15"/>
      <c r="H61" s="18"/>
      <c r="I61" s="18"/>
      <c r="J61" s="15"/>
      <c r="K61" s="15"/>
      <c r="L61" s="5" t="s">
        <v>83</v>
      </c>
    </row>
    <row r="62" spans="6:12" ht="27" customHeight="1" x14ac:dyDescent="0.15">
      <c r="F62" s="15"/>
      <c r="G62" s="15"/>
      <c r="H62" s="18"/>
      <c r="I62" s="18"/>
      <c r="J62" s="15"/>
      <c r="K62" s="15"/>
    </row>
    <row r="63" spans="6:12" ht="27" customHeight="1" x14ac:dyDescent="0.15">
      <c r="F63" s="15"/>
      <c r="G63" s="15"/>
      <c r="H63" s="18"/>
      <c r="I63" s="18"/>
      <c r="J63" s="15"/>
      <c r="K63" s="15"/>
    </row>
    <row r="64" spans="6:12" ht="27" customHeight="1" x14ac:dyDescent="0.15">
      <c r="F64" s="15"/>
      <c r="G64" s="15"/>
      <c r="H64" s="18"/>
      <c r="I64" s="18"/>
      <c r="J64" s="15"/>
      <c r="K64" s="15"/>
    </row>
    <row r="65" spans="6:11" ht="27" customHeight="1" x14ac:dyDescent="0.15">
      <c r="F65" s="15"/>
      <c r="G65" s="15"/>
      <c r="H65" s="18"/>
      <c r="I65" s="18"/>
      <c r="J65" s="15"/>
      <c r="K65" s="15"/>
    </row>
    <row r="66" spans="6:11" ht="27" customHeight="1" x14ac:dyDescent="0.15">
      <c r="F66" s="15"/>
      <c r="G66" s="15"/>
      <c r="H66" s="18"/>
      <c r="I66" s="18"/>
      <c r="J66" s="15"/>
      <c r="K66" s="15"/>
    </row>
    <row r="67" spans="6:11" ht="27" customHeight="1" x14ac:dyDescent="0.15">
      <c r="F67" s="15"/>
      <c r="G67" s="15"/>
      <c r="H67" s="18"/>
      <c r="I67" s="18"/>
      <c r="J67" s="15"/>
      <c r="K67" s="15"/>
    </row>
    <row r="68" spans="6:11" ht="27" customHeight="1" x14ac:dyDescent="0.15">
      <c r="F68" s="15"/>
      <c r="G68" s="15"/>
      <c r="H68" s="18"/>
      <c r="I68" s="18"/>
      <c r="J68" s="15"/>
      <c r="K68" s="15"/>
    </row>
    <row r="69" spans="6:11" ht="27" customHeight="1" x14ac:dyDescent="0.15">
      <c r="F69" s="15"/>
      <c r="G69" s="15"/>
      <c r="H69" s="18"/>
      <c r="I69" s="18"/>
      <c r="J69" s="15"/>
      <c r="K69" s="15"/>
    </row>
    <row r="70" spans="6:11" ht="27" customHeight="1" x14ac:dyDescent="0.15">
      <c r="F70" s="15"/>
      <c r="G70" s="15"/>
      <c r="H70" s="18"/>
      <c r="I70" s="18"/>
      <c r="J70" s="15"/>
      <c r="K70" s="15"/>
    </row>
    <row r="71" spans="6:11" ht="27" customHeight="1" x14ac:dyDescent="0.15">
      <c r="F71" s="15"/>
      <c r="G71" s="15"/>
      <c r="H71" s="18"/>
      <c r="I71" s="18"/>
      <c r="J71" s="15"/>
      <c r="K71" s="15"/>
    </row>
    <row r="72" spans="6:11" ht="27" customHeight="1" x14ac:dyDescent="0.15">
      <c r="F72" s="15"/>
      <c r="G72" s="15"/>
      <c r="H72" s="18"/>
      <c r="I72" s="18"/>
      <c r="J72" s="15"/>
      <c r="K72" s="15"/>
    </row>
    <row r="73" spans="6:11" ht="27" customHeight="1" x14ac:dyDescent="0.15">
      <c r="F73" s="15">
        <f>SUM(F76,F79)</f>
        <v>0</v>
      </c>
      <c r="G73" s="15">
        <f>SUM(G76,G79)</f>
        <v>0</v>
      </c>
      <c r="H73" s="18"/>
      <c r="I73" s="18"/>
      <c r="J73" s="15">
        <f>SUM(J76,J79)</f>
        <v>0</v>
      </c>
      <c r="K73" s="15">
        <f>SUM(K76,K79)</f>
        <v>0</v>
      </c>
    </row>
    <row r="74" spans="6:11" ht="27" customHeight="1" x14ac:dyDescent="0.15">
      <c r="F74" s="15"/>
      <c r="G74" s="15"/>
      <c r="H74" s="18"/>
      <c r="I74" s="18"/>
      <c r="J74" s="15"/>
      <c r="K74" s="15"/>
    </row>
    <row r="75" spans="6:11" ht="27" customHeight="1" x14ac:dyDescent="0.15">
      <c r="F75" s="15"/>
      <c r="G75" s="15"/>
      <c r="H75" s="18"/>
      <c r="I75" s="18"/>
      <c r="J75" s="15"/>
      <c r="K75" s="15"/>
    </row>
    <row r="76" spans="6:11" ht="27" customHeight="1" x14ac:dyDescent="0.15">
      <c r="F76" s="15"/>
      <c r="G76" s="15"/>
      <c r="H76" s="18"/>
      <c r="I76" s="18"/>
      <c r="J76" s="15"/>
      <c r="K76" s="15"/>
    </row>
    <row r="77" spans="6:11" ht="27" customHeight="1" x14ac:dyDescent="0.15">
      <c r="F77" s="15"/>
      <c r="G77" s="15"/>
      <c r="H77" s="18"/>
      <c r="I77" s="18"/>
      <c r="J77" s="15"/>
      <c r="K77" s="15"/>
    </row>
    <row r="78" spans="6:11" ht="27" customHeight="1" x14ac:dyDescent="0.15">
      <c r="F78" s="15"/>
      <c r="G78" s="15"/>
      <c r="H78" s="18"/>
      <c r="I78" s="18"/>
      <c r="J78" s="15"/>
      <c r="K78" s="15"/>
    </row>
    <row r="79" spans="6:11" ht="27" customHeight="1" x14ac:dyDescent="0.15">
      <c r="F79" s="15"/>
      <c r="G79" s="15"/>
      <c r="H79" s="18"/>
      <c r="I79" s="18"/>
      <c r="J79" s="15"/>
      <c r="K79" s="15"/>
    </row>
    <row r="80" spans="6:11" ht="27" customHeight="1" x14ac:dyDescent="0.15">
      <c r="F80" s="15"/>
      <c r="G80" s="15"/>
      <c r="H80" s="18"/>
      <c r="I80" s="18"/>
      <c r="J80" s="15"/>
      <c r="K80" s="15"/>
    </row>
    <row r="81" spans="6:11" ht="27" customHeight="1" x14ac:dyDescent="0.15">
      <c r="F81" s="15"/>
      <c r="G81" s="15"/>
      <c r="H81" s="18"/>
      <c r="I81" s="18"/>
      <c r="J81" s="15"/>
      <c r="K81" s="15"/>
    </row>
    <row r="82" spans="6:11" ht="27" customHeight="1" x14ac:dyDescent="0.15">
      <c r="F82" s="15"/>
      <c r="G82" s="15"/>
      <c r="H82" s="18"/>
      <c r="I82" s="18"/>
      <c r="J82" s="15"/>
      <c r="K82" s="15"/>
    </row>
    <row r="83" spans="6:11" ht="27" customHeight="1" x14ac:dyDescent="0.15">
      <c r="F83" s="15"/>
      <c r="G83" s="15"/>
      <c r="H83" s="18"/>
      <c r="I83" s="18"/>
      <c r="J83" s="15"/>
      <c r="K83" s="15"/>
    </row>
    <row r="84" spans="6:11" ht="27" customHeight="1" x14ac:dyDescent="0.15">
      <c r="F84" s="15"/>
      <c r="G84" s="15"/>
      <c r="H84" s="18"/>
      <c r="I84" s="18"/>
      <c r="J84" s="15"/>
      <c r="K84" s="15"/>
    </row>
    <row r="85" spans="6:11" ht="27" customHeight="1" x14ac:dyDescent="0.15">
      <c r="F85" s="15"/>
      <c r="G85" s="15"/>
      <c r="H85" s="18"/>
      <c r="I85" s="18"/>
      <c r="J85" s="15"/>
      <c r="K85" s="15"/>
    </row>
    <row r="86" spans="6:11" ht="27" customHeight="1" x14ac:dyDescent="0.15">
      <c r="F86" s="15"/>
      <c r="G86" s="15"/>
      <c r="H86" s="18"/>
      <c r="I86" s="18"/>
      <c r="J86" s="15"/>
      <c r="K86" s="15"/>
    </row>
    <row r="87" spans="6:11" ht="27" customHeight="1" x14ac:dyDescent="0.15">
      <c r="F87" s="15"/>
      <c r="G87" s="15"/>
      <c r="H87" s="18"/>
      <c r="I87" s="18"/>
      <c r="J87" s="15"/>
      <c r="K87" s="15"/>
    </row>
    <row r="88" spans="6:11" ht="27" customHeight="1" x14ac:dyDescent="0.15">
      <c r="F88" s="15"/>
      <c r="G88" s="15"/>
      <c r="H88" s="18"/>
      <c r="I88" s="18"/>
      <c r="J88" s="15"/>
      <c r="K88" s="15"/>
    </row>
    <row r="89" spans="6:11" ht="27" customHeight="1" x14ac:dyDescent="0.15">
      <c r="F89" s="15"/>
      <c r="G89" s="15"/>
      <c r="H89" s="18"/>
      <c r="I89" s="18"/>
      <c r="J89" s="15"/>
      <c r="K89" s="15"/>
    </row>
    <row r="90" spans="6:11" ht="27" customHeight="1" x14ac:dyDescent="0.15">
      <c r="F90" s="15"/>
      <c r="G90" s="15"/>
      <c r="H90" s="18"/>
      <c r="I90" s="18"/>
      <c r="J90" s="15"/>
      <c r="K90" s="15"/>
    </row>
    <row r="91" spans="6:11" ht="27" customHeight="1" x14ac:dyDescent="0.15">
      <c r="F91" s="15"/>
      <c r="G91" s="15"/>
      <c r="H91" s="18"/>
      <c r="I91" s="18"/>
      <c r="J91" s="15"/>
      <c r="K91" s="15"/>
    </row>
    <row r="92" spans="6:11" ht="27" customHeight="1" x14ac:dyDescent="0.15">
      <c r="F92" s="15"/>
      <c r="G92" s="15"/>
      <c r="H92" s="18"/>
      <c r="I92" s="18"/>
      <c r="J92" s="15"/>
      <c r="K92" s="15"/>
    </row>
    <row r="93" spans="6:11" ht="27" customHeight="1" x14ac:dyDescent="0.15">
      <c r="F93" s="15"/>
      <c r="G93" s="15"/>
      <c r="H93" s="18"/>
      <c r="I93" s="18"/>
      <c r="J93" s="15"/>
      <c r="K93" s="15"/>
    </row>
    <row r="94" spans="6:11" ht="27" customHeight="1" x14ac:dyDescent="0.15">
      <c r="F94" s="15"/>
      <c r="G94" s="15"/>
      <c r="H94" s="18"/>
      <c r="I94" s="18"/>
      <c r="J94" s="15"/>
      <c r="K94" s="15"/>
    </row>
    <row r="95" spans="6:11" ht="27" customHeight="1" x14ac:dyDescent="0.15">
      <c r="F95" s="15"/>
      <c r="G95" s="15"/>
      <c r="H95" s="18"/>
      <c r="I95" s="18"/>
      <c r="J95" s="15"/>
      <c r="K95" s="15"/>
    </row>
    <row r="96" spans="6:11" ht="27" customHeight="1" x14ac:dyDescent="0.15">
      <c r="F96" s="15"/>
      <c r="G96" s="15"/>
      <c r="H96" s="18"/>
      <c r="I96" s="18"/>
      <c r="J96" s="15"/>
      <c r="K96" s="15"/>
    </row>
    <row r="97" spans="6:11" ht="32.1" customHeight="1" x14ac:dyDescent="0.15">
      <c r="F97" s="15"/>
      <c r="G97" s="15"/>
      <c r="H97" s="18"/>
      <c r="I97" s="18"/>
      <c r="J97" s="15"/>
      <c r="K97" s="15"/>
    </row>
    <row r="98" spans="6:11" ht="32.1" customHeight="1" x14ac:dyDescent="0.15">
      <c r="F98" s="15"/>
      <c r="G98" s="15"/>
      <c r="H98" s="18"/>
      <c r="I98" s="18"/>
      <c r="J98" s="15"/>
      <c r="K98" s="15"/>
    </row>
    <row r="109" spans="6:11" ht="32.1" customHeight="1" x14ac:dyDescent="0.15">
      <c r="F109" s="19">
        <f>SUM(F10,F19,F22,F52,F70,F73,F82,F85,F97)</f>
        <v>237</v>
      </c>
    </row>
  </sheetData>
  <mergeCells count="48">
    <mergeCell ref="B31:B33"/>
    <mergeCell ref="E31:E33"/>
    <mergeCell ref="L31:L33"/>
    <mergeCell ref="C32:D32"/>
    <mergeCell ref="B28:B30"/>
    <mergeCell ref="E28:E30"/>
    <mergeCell ref="L28:L30"/>
    <mergeCell ref="C29:D29"/>
    <mergeCell ref="B13:B15"/>
    <mergeCell ref="E13:E15"/>
    <mergeCell ref="L13:L15"/>
    <mergeCell ref="C14:D14"/>
    <mergeCell ref="B16:B18"/>
    <mergeCell ref="E16:E18"/>
    <mergeCell ref="L16:L18"/>
    <mergeCell ref="C17:D17"/>
    <mergeCell ref="B34:B36"/>
    <mergeCell ref="E34:E36"/>
    <mergeCell ref="L34:L36"/>
    <mergeCell ref="C35:D35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82"/>
  <sheetViews>
    <sheetView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2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125" style="7" customWidth="1"/>
    <col min="12" max="12" width="15.625" style="5" customWidth="1"/>
    <col min="13" max="16384" width="9" style="1"/>
  </cols>
  <sheetData>
    <row r="1" spans="1:12" ht="12.7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2" customHeight="1" x14ac:dyDescent="0.15">
      <c r="A4" s="42" t="s">
        <v>2</v>
      </c>
      <c r="B4" s="44" t="s">
        <v>6</v>
      </c>
      <c r="C4" s="44" t="s">
        <v>5</v>
      </c>
      <c r="D4" s="44"/>
      <c r="E4" s="44" t="s">
        <v>3</v>
      </c>
      <c r="F4" s="46" t="s">
        <v>143</v>
      </c>
      <c r="G4" s="47"/>
      <c r="H4" s="46" t="s">
        <v>144</v>
      </c>
      <c r="I4" s="47"/>
      <c r="J4" s="46" t="s">
        <v>145</v>
      </c>
      <c r="K4" s="47"/>
      <c r="L4" s="44" t="s">
        <v>4</v>
      </c>
    </row>
    <row r="5" spans="1:12" ht="18" customHeight="1" x14ac:dyDescent="0.15">
      <c r="A5" s="43"/>
      <c r="B5" s="45"/>
      <c r="C5" s="45"/>
      <c r="D5" s="45"/>
      <c r="E5" s="45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45"/>
    </row>
    <row r="6" spans="1:12" ht="18" customHeight="1" x14ac:dyDescent="0.15">
      <c r="A6" s="10"/>
      <c r="B6" s="3"/>
      <c r="C6" s="3"/>
      <c r="D6" s="3"/>
      <c r="E6" s="3"/>
      <c r="F6" s="6"/>
      <c r="G6" s="6"/>
      <c r="H6" s="6"/>
      <c r="I6" s="6"/>
      <c r="J6" s="6"/>
      <c r="K6" s="6"/>
      <c r="L6" s="4"/>
    </row>
    <row r="7" spans="1:12" ht="27" customHeight="1" x14ac:dyDescent="0.15">
      <c r="A7" s="10"/>
      <c r="B7" s="37" t="s">
        <v>57</v>
      </c>
      <c r="C7" s="49"/>
      <c r="D7" s="3"/>
      <c r="E7" s="32" t="s">
        <v>149</v>
      </c>
      <c r="F7" s="51"/>
      <c r="G7" s="51"/>
      <c r="H7" s="51"/>
      <c r="I7" s="51"/>
      <c r="J7" s="51"/>
      <c r="K7" s="51"/>
      <c r="L7" s="4"/>
    </row>
    <row r="8" spans="1:12" ht="18" customHeight="1" x14ac:dyDescent="0.15">
      <c r="A8" s="10"/>
      <c r="B8" s="3"/>
      <c r="C8" s="3"/>
      <c r="D8" s="3"/>
      <c r="E8" s="32" t="s">
        <v>58</v>
      </c>
      <c r="F8" s="51"/>
      <c r="G8" s="51"/>
      <c r="H8" s="51"/>
      <c r="I8" s="51"/>
      <c r="J8" s="51"/>
      <c r="K8" s="51"/>
      <c r="L8" s="4"/>
    </row>
    <row r="9" spans="1:12" ht="20.100000000000001" customHeight="1" x14ac:dyDescent="0.15">
      <c r="A9" s="10"/>
      <c r="B9" s="3"/>
      <c r="C9" s="3"/>
      <c r="D9" s="3"/>
      <c r="E9" s="3"/>
      <c r="F9" s="6"/>
      <c r="G9" s="6"/>
      <c r="H9" s="6"/>
      <c r="I9" s="6"/>
      <c r="J9" s="6"/>
      <c r="K9" s="6"/>
      <c r="L9" s="4"/>
    </row>
    <row r="10" spans="1:12" ht="27" customHeight="1" x14ac:dyDescent="0.15">
      <c r="A10" s="10" t="s">
        <v>17</v>
      </c>
      <c r="B10" s="32" t="s">
        <v>77</v>
      </c>
      <c r="C10" s="27" t="s">
        <v>59</v>
      </c>
      <c r="D10" s="27" t="s">
        <v>60</v>
      </c>
      <c r="E10" s="32" t="s">
        <v>78</v>
      </c>
      <c r="F10" s="13">
        <v>55</v>
      </c>
      <c r="G10" s="13">
        <v>53</v>
      </c>
      <c r="H10" s="16" t="s">
        <v>15</v>
      </c>
      <c r="I10" s="16" t="s">
        <v>15</v>
      </c>
      <c r="J10" s="13">
        <v>84</v>
      </c>
      <c r="K10" s="13">
        <v>49</v>
      </c>
      <c r="L10" s="34"/>
    </row>
    <row r="11" spans="1:12" ht="27" customHeight="1" x14ac:dyDescent="0.15">
      <c r="A11" s="10"/>
      <c r="B11" s="32"/>
      <c r="C11" s="32" t="s">
        <v>61</v>
      </c>
      <c r="D11" s="49"/>
      <c r="E11" s="49"/>
      <c r="F11" s="13"/>
      <c r="G11" s="13"/>
      <c r="H11" s="16"/>
      <c r="I11" s="16"/>
      <c r="J11" s="13"/>
      <c r="K11" s="13"/>
      <c r="L11" s="34"/>
    </row>
    <row r="12" spans="1:12" ht="27" customHeight="1" x14ac:dyDescent="0.15">
      <c r="A12" s="10"/>
      <c r="B12" s="32"/>
      <c r="C12" s="27"/>
      <c r="D12" s="27"/>
      <c r="E12" s="49"/>
      <c r="F12" s="13"/>
      <c r="G12" s="13"/>
      <c r="H12" s="16"/>
      <c r="I12" s="16"/>
      <c r="J12" s="13"/>
      <c r="K12" s="13"/>
      <c r="L12" s="34"/>
    </row>
    <row r="13" spans="1:12" ht="27" customHeight="1" x14ac:dyDescent="0.15">
      <c r="F13" s="15"/>
      <c r="G13" s="15"/>
      <c r="H13" s="18"/>
      <c r="I13" s="18"/>
      <c r="J13" s="15"/>
      <c r="K13" s="15"/>
    </row>
    <row r="14" spans="1:12" ht="27" customHeight="1" x14ac:dyDescent="0.15">
      <c r="F14" s="15"/>
      <c r="G14" s="15"/>
      <c r="H14" s="18"/>
      <c r="I14" s="18"/>
      <c r="J14" s="15"/>
      <c r="K14" s="15"/>
    </row>
    <row r="15" spans="1:12" ht="27" customHeight="1" x14ac:dyDescent="0.15">
      <c r="F15" s="15"/>
      <c r="G15" s="15"/>
      <c r="H15" s="18"/>
      <c r="I15" s="18"/>
      <c r="J15" s="15"/>
      <c r="K15" s="15"/>
    </row>
    <row r="16" spans="1:12" ht="27" customHeight="1" x14ac:dyDescent="0.15">
      <c r="F16" s="15"/>
      <c r="G16" s="15"/>
      <c r="H16" s="18"/>
      <c r="I16" s="18"/>
      <c r="J16" s="15"/>
      <c r="K16" s="15"/>
    </row>
    <row r="17" spans="6:11" ht="27" customHeight="1" x14ac:dyDescent="0.15">
      <c r="F17" s="15"/>
      <c r="G17" s="15"/>
      <c r="H17" s="18"/>
      <c r="I17" s="18"/>
      <c r="J17" s="15"/>
      <c r="K17" s="15"/>
    </row>
    <row r="18" spans="6:11" ht="27" customHeight="1" x14ac:dyDescent="0.15">
      <c r="F18" s="15"/>
      <c r="G18" s="15"/>
      <c r="H18" s="18"/>
      <c r="I18" s="18"/>
      <c r="J18" s="15"/>
      <c r="K18" s="15"/>
    </row>
    <row r="19" spans="6:11" ht="27" customHeight="1" x14ac:dyDescent="0.15">
      <c r="F19" s="15"/>
      <c r="G19" s="15"/>
      <c r="H19" s="18"/>
      <c r="I19" s="18"/>
      <c r="J19" s="15"/>
      <c r="K19" s="15"/>
    </row>
    <row r="20" spans="6:11" ht="27" customHeight="1" x14ac:dyDescent="0.15">
      <c r="F20" s="15"/>
      <c r="G20" s="15"/>
      <c r="H20" s="18"/>
      <c r="I20" s="18"/>
      <c r="J20" s="15"/>
      <c r="K20" s="15"/>
    </row>
    <row r="21" spans="6:11" ht="27" customHeight="1" x14ac:dyDescent="0.15">
      <c r="F21" s="15"/>
      <c r="G21" s="15"/>
      <c r="H21" s="18"/>
      <c r="I21" s="18"/>
      <c r="J21" s="15"/>
      <c r="K21" s="15"/>
    </row>
    <row r="22" spans="6:11" ht="27" customHeight="1" x14ac:dyDescent="0.15">
      <c r="F22" s="15"/>
      <c r="G22" s="15"/>
      <c r="H22" s="18"/>
      <c r="I22" s="18"/>
      <c r="J22" s="15"/>
      <c r="K22" s="15"/>
    </row>
    <row r="23" spans="6:11" ht="27" customHeight="1" x14ac:dyDescent="0.15">
      <c r="F23" s="15"/>
      <c r="G23" s="15"/>
      <c r="H23" s="18"/>
      <c r="I23" s="18"/>
      <c r="J23" s="15"/>
      <c r="K23" s="15"/>
    </row>
    <row r="24" spans="6:11" ht="27" customHeight="1" x14ac:dyDescent="0.15">
      <c r="F24" s="15"/>
      <c r="G24" s="15"/>
      <c r="H24" s="18"/>
      <c r="I24" s="18"/>
      <c r="J24" s="15"/>
      <c r="K24" s="15"/>
    </row>
    <row r="25" spans="6:11" ht="27" customHeight="1" x14ac:dyDescent="0.15">
      <c r="F25" s="15"/>
      <c r="G25" s="15"/>
      <c r="H25" s="18"/>
      <c r="I25" s="18"/>
      <c r="J25" s="15"/>
      <c r="K25" s="15"/>
    </row>
    <row r="26" spans="6:11" ht="27" customHeight="1" x14ac:dyDescent="0.15">
      <c r="F26" s="15"/>
      <c r="G26" s="15"/>
      <c r="H26" s="18"/>
      <c r="I26" s="18"/>
      <c r="J26" s="15"/>
      <c r="K26" s="15"/>
    </row>
    <row r="27" spans="6:11" ht="27" customHeight="1" x14ac:dyDescent="0.15">
      <c r="F27" s="15"/>
      <c r="G27" s="15"/>
      <c r="H27" s="18"/>
      <c r="I27" s="18"/>
      <c r="J27" s="15"/>
      <c r="K27" s="15"/>
    </row>
    <row r="28" spans="6:11" ht="27" customHeight="1" x14ac:dyDescent="0.15">
      <c r="F28" s="15"/>
      <c r="G28" s="15"/>
      <c r="H28" s="18"/>
      <c r="I28" s="18"/>
      <c r="J28" s="15"/>
      <c r="K28" s="15"/>
    </row>
    <row r="29" spans="6:11" ht="27" customHeight="1" x14ac:dyDescent="0.15">
      <c r="F29" s="15"/>
      <c r="G29" s="15"/>
      <c r="H29" s="18"/>
      <c r="I29" s="18"/>
      <c r="J29" s="15"/>
      <c r="K29" s="15"/>
    </row>
    <row r="30" spans="6:11" ht="27" customHeight="1" x14ac:dyDescent="0.15">
      <c r="F30" s="15"/>
      <c r="G30" s="15"/>
      <c r="H30" s="18"/>
      <c r="I30" s="18"/>
      <c r="J30" s="15"/>
      <c r="K30" s="15"/>
    </row>
    <row r="31" spans="6:11" ht="27" customHeight="1" x14ac:dyDescent="0.15">
      <c r="F31" s="15"/>
      <c r="G31" s="15"/>
      <c r="H31" s="18"/>
      <c r="I31" s="18"/>
      <c r="J31" s="15"/>
      <c r="K31" s="15"/>
    </row>
    <row r="32" spans="6:11" ht="27" customHeight="1" x14ac:dyDescent="0.15">
      <c r="F32" s="15"/>
      <c r="G32" s="15"/>
      <c r="H32" s="18"/>
      <c r="I32" s="18"/>
      <c r="J32" s="15"/>
      <c r="K32" s="15"/>
    </row>
    <row r="33" spans="6:12" ht="27" customHeight="1" x14ac:dyDescent="0.15">
      <c r="F33" s="15"/>
      <c r="G33" s="15"/>
      <c r="H33" s="18"/>
      <c r="I33" s="18"/>
      <c r="J33" s="15"/>
      <c r="K33" s="15"/>
    </row>
    <row r="34" spans="6:12" ht="27" customHeight="1" x14ac:dyDescent="0.15">
      <c r="F34" s="15"/>
      <c r="G34" s="15"/>
      <c r="H34" s="18"/>
      <c r="I34" s="18"/>
      <c r="J34" s="15"/>
      <c r="K34" s="15"/>
    </row>
    <row r="35" spans="6:12" ht="27" customHeight="1" x14ac:dyDescent="0.15">
      <c r="F35" s="15"/>
      <c r="G35" s="15"/>
      <c r="H35" s="18"/>
      <c r="I35" s="18"/>
      <c r="J35" s="15"/>
      <c r="K35" s="15"/>
    </row>
    <row r="36" spans="6:12" ht="27" customHeight="1" x14ac:dyDescent="0.15">
      <c r="F36" s="15"/>
      <c r="G36" s="15"/>
      <c r="H36" s="18"/>
      <c r="I36" s="18"/>
      <c r="J36" s="15"/>
      <c r="K36" s="15"/>
    </row>
    <row r="37" spans="6:12" ht="27" customHeight="1" x14ac:dyDescent="0.15">
      <c r="F37" s="15"/>
      <c r="G37" s="15"/>
      <c r="H37" s="18"/>
      <c r="I37" s="18"/>
      <c r="J37" s="15"/>
      <c r="K37" s="15"/>
    </row>
    <row r="38" spans="6:12" ht="27" customHeight="1" x14ac:dyDescent="0.15">
      <c r="F38" s="15"/>
      <c r="G38" s="15"/>
      <c r="H38" s="18"/>
      <c r="I38" s="18"/>
      <c r="J38" s="15"/>
      <c r="K38" s="15"/>
    </row>
    <row r="39" spans="6:12" ht="27" customHeight="1" x14ac:dyDescent="0.15">
      <c r="F39" s="15"/>
      <c r="G39" s="15"/>
      <c r="H39" s="18"/>
      <c r="I39" s="18"/>
      <c r="J39" s="15"/>
      <c r="K39" s="15"/>
    </row>
    <row r="40" spans="6:12" ht="27" customHeight="1" x14ac:dyDescent="0.15">
      <c r="F40" s="15"/>
      <c r="G40" s="15"/>
      <c r="H40" s="18"/>
      <c r="I40" s="18"/>
      <c r="J40" s="15"/>
      <c r="K40" s="15"/>
    </row>
    <row r="41" spans="6:12" ht="27" customHeight="1" x14ac:dyDescent="0.15">
      <c r="F41" s="15"/>
      <c r="G41" s="15"/>
      <c r="H41" s="18"/>
      <c r="I41" s="18"/>
      <c r="J41" s="15"/>
      <c r="K41" s="15"/>
    </row>
    <row r="42" spans="6:12" ht="27" customHeight="1" x14ac:dyDescent="0.15">
      <c r="F42" s="15"/>
      <c r="G42" s="15"/>
      <c r="H42" s="18"/>
      <c r="I42" s="18"/>
      <c r="J42" s="15"/>
      <c r="K42" s="15"/>
    </row>
    <row r="43" spans="6:12" ht="27" customHeight="1" x14ac:dyDescent="0.15">
      <c r="F43" s="15"/>
      <c r="G43" s="15"/>
      <c r="H43" s="18"/>
      <c r="I43" s="18"/>
      <c r="J43" s="15"/>
      <c r="K43" s="15"/>
      <c r="L43" s="5" t="s">
        <v>83</v>
      </c>
    </row>
    <row r="44" spans="6:12" ht="27" customHeight="1" x14ac:dyDescent="0.15">
      <c r="F44" s="15"/>
      <c r="G44" s="15"/>
      <c r="H44" s="18"/>
      <c r="I44" s="18"/>
      <c r="J44" s="15"/>
      <c r="K44" s="15"/>
    </row>
    <row r="45" spans="6:12" ht="27" customHeight="1" x14ac:dyDescent="0.15">
      <c r="F45" s="15"/>
      <c r="G45" s="15"/>
      <c r="H45" s="18"/>
      <c r="I45" s="18"/>
      <c r="J45" s="15"/>
      <c r="K45" s="15"/>
    </row>
    <row r="46" spans="6:12" ht="27" customHeight="1" x14ac:dyDescent="0.15">
      <c r="F46" s="15">
        <f>SUM(F49,F52)</f>
        <v>0</v>
      </c>
      <c r="G46" s="15">
        <f>SUM(G49,G52)</f>
        <v>0</v>
      </c>
      <c r="H46" s="18"/>
      <c r="I46" s="18"/>
      <c r="J46" s="15">
        <f>SUM(J49,J52)</f>
        <v>0</v>
      </c>
      <c r="K46" s="15">
        <f>SUM(K49,K52)</f>
        <v>0</v>
      </c>
    </row>
    <row r="47" spans="6:12" ht="27" customHeight="1" x14ac:dyDescent="0.15">
      <c r="F47" s="15"/>
      <c r="G47" s="15"/>
      <c r="H47" s="18"/>
      <c r="I47" s="18"/>
      <c r="J47" s="15"/>
      <c r="K47" s="15"/>
    </row>
    <row r="48" spans="6:12" ht="27" customHeight="1" x14ac:dyDescent="0.15">
      <c r="F48" s="15"/>
      <c r="G48" s="15"/>
      <c r="H48" s="18"/>
      <c r="I48" s="18"/>
      <c r="J48" s="15"/>
      <c r="K48" s="15"/>
    </row>
    <row r="49" spans="6:11" ht="27" customHeight="1" x14ac:dyDescent="0.15">
      <c r="F49" s="15"/>
      <c r="G49" s="15"/>
      <c r="H49" s="18"/>
      <c r="I49" s="18"/>
      <c r="J49" s="15"/>
      <c r="K49" s="15"/>
    </row>
    <row r="50" spans="6:11" ht="27" customHeight="1" x14ac:dyDescent="0.15">
      <c r="F50" s="15"/>
      <c r="G50" s="15"/>
      <c r="H50" s="18"/>
      <c r="I50" s="18"/>
      <c r="J50" s="15"/>
      <c r="K50" s="15"/>
    </row>
    <row r="51" spans="6:11" ht="27" customHeight="1" x14ac:dyDescent="0.15">
      <c r="F51" s="15"/>
      <c r="G51" s="15"/>
      <c r="H51" s="18"/>
      <c r="I51" s="18"/>
      <c r="J51" s="15"/>
      <c r="K51" s="15"/>
    </row>
    <row r="52" spans="6:11" ht="27" customHeight="1" x14ac:dyDescent="0.15">
      <c r="F52" s="15"/>
      <c r="G52" s="15"/>
      <c r="H52" s="18"/>
      <c r="I52" s="18"/>
      <c r="J52" s="15"/>
      <c r="K52" s="15"/>
    </row>
    <row r="53" spans="6:11" ht="27" customHeight="1" x14ac:dyDescent="0.15">
      <c r="F53" s="15"/>
      <c r="G53" s="15"/>
      <c r="H53" s="18"/>
      <c r="I53" s="18"/>
      <c r="J53" s="15"/>
      <c r="K53" s="15"/>
    </row>
    <row r="54" spans="6:11" ht="27" customHeight="1" x14ac:dyDescent="0.15">
      <c r="F54" s="15"/>
      <c r="G54" s="15"/>
      <c r="H54" s="18"/>
      <c r="I54" s="18"/>
      <c r="J54" s="15"/>
      <c r="K54" s="15"/>
    </row>
    <row r="55" spans="6:11" ht="27" customHeight="1" x14ac:dyDescent="0.15">
      <c r="F55" s="15"/>
      <c r="G55" s="15"/>
      <c r="H55" s="18"/>
      <c r="I55" s="18"/>
      <c r="J55" s="15"/>
      <c r="K55" s="15"/>
    </row>
    <row r="56" spans="6:11" ht="27" customHeight="1" x14ac:dyDescent="0.15">
      <c r="F56" s="15"/>
      <c r="G56" s="15"/>
      <c r="H56" s="18"/>
      <c r="I56" s="18"/>
      <c r="J56" s="15"/>
      <c r="K56" s="15"/>
    </row>
    <row r="57" spans="6:11" ht="27" customHeight="1" x14ac:dyDescent="0.15">
      <c r="F57" s="15"/>
      <c r="G57" s="15"/>
      <c r="H57" s="18"/>
      <c r="I57" s="18"/>
      <c r="J57" s="15"/>
      <c r="K57" s="15"/>
    </row>
    <row r="58" spans="6:11" ht="27" customHeight="1" x14ac:dyDescent="0.15">
      <c r="F58" s="15"/>
      <c r="G58" s="15"/>
      <c r="H58" s="18"/>
      <c r="I58" s="18"/>
      <c r="J58" s="15"/>
      <c r="K58" s="15"/>
    </row>
    <row r="59" spans="6:11" ht="27" customHeight="1" x14ac:dyDescent="0.15">
      <c r="F59" s="15"/>
      <c r="G59" s="15"/>
      <c r="H59" s="18"/>
      <c r="I59" s="18"/>
      <c r="J59" s="15"/>
      <c r="K59" s="15"/>
    </row>
    <row r="60" spans="6:11" ht="27" customHeight="1" x14ac:dyDescent="0.15">
      <c r="F60" s="15"/>
      <c r="G60" s="15"/>
      <c r="H60" s="18"/>
      <c r="I60" s="18"/>
      <c r="J60" s="15"/>
      <c r="K60" s="15"/>
    </row>
    <row r="61" spans="6:11" ht="27" customHeight="1" x14ac:dyDescent="0.15">
      <c r="F61" s="15"/>
      <c r="G61" s="15"/>
      <c r="H61" s="18"/>
      <c r="I61" s="18"/>
      <c r="J61" s="15"/>
      <c r="K61" s="15"/>
    </row>
    <row r="62" spans="6:11" ht="27" customHeight="1" x14ac:dyDescent="0.15">
      <c r="F62" s="15"/>
      <c r="G62" s="15"/>
      <c r="H62" s="18"/>
      <c r="I62" s="18"/>
      <c r="J62" s="15"/>
      <c r="K62" s="15"/>
    </row>
    <row r="63" spans="6:11" ht="27" customHeight="1" x14ac:dyDescent="0.15">
      <c r="F63" s="15"/>
      <c r="G63" s="15"/>
      <c r="H63" s="18"/>
      <c r="I63" s="18"/>
      <c r="J63" s="15"/>
      <c r="K63" s="15"/>
    </row>
    <row r="64" spans="6:11" ht="27" customHeight="1" x14ac:dyDescent="0.15">
      <c r="F64" s="15"/>
      <c r="G64" s="15"/>
      <c r="H64" s="18"/>
      <c r="I64" s="18"/>
      <c r="J64" s="15"/>
      <c r="K64" s="15"/>
    </row>
    <row r="65" spans="6:11" ht="27" customHeight="1" x14ac:dyDescent="0.15">
      <c r="F65" s="15"/>
      <c r="G65" s="15"/>
      <c r="H65" s="18"/>
      <c r="I65" s="18"/>
      <c r="J65" s="15"/>
      <c r="K65" s="15"/>
    </row>
    <row r="66" spans="6:11" ht="27" customHeight="1" x14ac:dyDescent="0.15">
      <c r="F66" s="15"/>
      <c r="G66" s="15"/>
      <c r="H66" s="18"/>
      <c r="I66" s="18"/>
      <c r="J66" s="15"/>
      <c r="K66" s="15"/>
    </row>
    <row r="67" spans="6:11" ht="27" customHeight="1" x14ac:dyDescent="0.15">
      <c r="F67" s="15"/>
      <c r="G67" s="15"/>
      <c r="H67" s="18"/>
      <c r="I67" s="18"/>
      <c r="J67" s="15"/>
      <c r="K67" s="15"/>
    </row>
    <row r="68" spans="6:11" ht="27" customHeight="1" x14ac:dyDescent="0.15">
      <c r="F68" s="15"/>
      <c r="G68" s="15"/>
      <c r="H68" s="18"/>
      <c r="I68" s="18"/>
      <c r="J68" s="15"/>
      <c r="K68" s="15"/>
    </row>
    <row r="69" spans="6:11" ht="27" customHeight="1" x14ac:dyDescent="0.15">
      <c r="F69" s="15"/>
      <c r="G69" s="15"/>
      <c r="H69" s="18"/>
      <c r="I69" s="18"/>
      <c r="J69" s="15"/>
      <c r="K69" s="15"/>
    </row>
    <row r="70" spans="6:11" ht="27" customHeight="1" x14ac:dyDescent="0.15">
      <c r="F70" s="15"/>
      <c r="G70" s="15"/>
      <c r="H70" s="18"/>
      <c r="I70" s="18"/>
      <c r="J70" s="15"/>
      <c r="K70" s="15"/>
    </row>
    <row r="71" spans="6:11" ht="27" customHeight="1" x14ac:dyDescent="0.15">
      <c r="F71" s="15"/>
      <c r="G71" s="15"/>
      <c r="H71" s="18"/>
      <c r="I71" s="18"/>
      <c r="J71" s="15"/>
      <c r="K71" s="15"/>
    </row>
    <row r="72" spans="6:11" ht="27" customHeight="1" x14ac:dyDescent="0.15">
      <c r="F72" s="15"/>
      <c r="G72" s="15"/>
      <c r="H72" s="18"/>
      <c r="I72" s="18"/>
      <c r="J72" s="15"/>
      <c r="K72" s="15"/>
    </row>
    <row r="73" spans="6:11" ht="27" customHeight="1" x14ac:dyDescent="0.15">
      <c r="F73" s="15"/>
      <c r="G73" s="15"/>
      <c r="H73" s="18"/>
      <c r="I73" s="18"/>
      <c r="J73" s="15"/>
      <c r="K73" s="15"/>
    </row>
    <row r="74" spans="6:11" ht="27" customHeight="1" x14ac:dyDescent="0.15">
      <c r="F74" s="15"/>
      <c r="G74" s="15"/>
      <c r="H74" s="18"/>
      <c r="I74" s="18"/>
      <c r="J74" s="15"/>
      <c r="K74" s="15"/>
    </row>
    <row r="75" spans="6:11" ht="27" customHeight="1" x14ac:dyDescent="0.15">
      <c r="F75" s="15"/>
      <c r="G75" s="15"/>
      <c r="H75" s="18"/>
      <c r="I75" s="18"/>
      <c r="J75" s="15"/>
      <c r="K75" s="15"/>
    </row>
    <row r="76" spans="6:11" ht="27" customHeight="1" x14ac:dyDescent="0.15">
      <c r="F76" s="15"/>
      <c r="G76" s="15"/>
      <c r="H76" s="18"/>
      <c r="I76" s="18"/>
      <c r="J76" s="15"/>
      <c r="K76" s="15"/>
    </row>
    <row r="77" spans="6:11" ht="27" customHeight="1" x14ac:dyDescent="0.15">
      <c r="F77" s="15"/>
      <c r="G77" s="15"/>
      <c r="H77" s="18"/>
      <c r="I77" s="18"/>
      <c r="J77" s="15"/>
      <c r="K77" s="15"/>
    </row>
    <row r="78" spans="6:11" ht="27" customHeight="1" x14ac:dyDescent="0.15">
      <c r="F78" s="15"/>
      <c r="G78" s="15"/>
      <c r="H78" s="18"/>
      <c r="I78" s="18"/>
      <c r="J78" s="15"/>
      <c r="K78" s="15"/>
    </row>
    <row r="79" spans="6:11" ht="32.1" customHeight="1" x14ac:dyDescent="0.15">
      <c r="F79" s="15"/>
      <c r="G79" s="15"/>
      <c r="H79" s="18"/>
      <c r="I79" s="18"/>
      <c r="J79" s="15"/>
      <c r="K79" s="15"/>
    </row>
    <row r="80" spans="6:11" ht="32.1" customHeight="1" x14ac:dyDescent="0.15">
      <c r="F80" s="15"/>
      <c r="G80" s="15"/>
      <c r="H80" s="18"/>
      <c r="I80" s="18"/>
      <c r="J80" s="15"/>
      <c r="K80" s="15"/>
    </row>
    <row r="82" spans="6:6" ht="32.1" customHeight="1" x14ac:dyDescent="0.15">
      <c r="F82" s="19" t="e">
        <f>SUM(F10,#REF!,#REF!,F25,F43,F46,F55,F58,F70)</f>
        <v>#REF!</v>
      </c>
    </row>
  </sheetData>
  <mergeCells count="16">
    <mergeCell ref="B10:B12"/>
    <mergeCell ref="E10:E12"/>
    <mergeCell ref="L10:L12"/>
    <mergeCell ref="C11:D11"/>
    <mergeCell ref="B7:C7"/>
    <mergeCell ref="E7:K7"/>
    <mergeCell ref="E8:K8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09E995-78B2-4B04-B734-0A495F9F69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014FE9-B827-4C0E-A393-A4FF2DFFD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D771E0A-69EB-43D8-8983-B9F37A5D5689}">
  <ds:schemaRefs>
    <ds:schemaRef ds:uri="8B97BE19-CDDD-400E-817A-CFDD13F7EC12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奈良労働局</vt:lpstr>
      <vt:lpstr>奈良公共職業安定所</vt:lpstr>
      <vt:lpstr>大和高田公共職業安定所</vt:lpstr>
      <vt:lpstr>大和郡山公共職業安定所</vt:lpstr>
      <vt:lpstr>大和郡山公共職業安定所!Print_Area</vt:lpstr>
      <vt:lpstr>大和高田公共職業安定所!Print_Area</vt:lpstr>
      <vt:lpstr>奈良公共職業安定所!Print_Area</vt:lpstr>
      <vt:lpstr>奈良労働局!Print_Area</vt:lpstr>
      <vt:lpstr>大和郡山公共職業安定所!Print_Titles</vt:lpstr>
      <vt:lpstr>大和高田公共職業安定所!Print_Titles</vt:lpstr>
      <vt:lpstr>奈良公共職業安定所!Print_Titles</vt:lpstr>
      <vt:lpstr>奈良労働局!Print_Titles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2021-06-09T02:48:30Z</cp:lastPrinted>
  <dcterms:created xsi:type="dcterms:W3CDTF">2011-02-18T07:49:39Z</dcterms:created>
  <dcterms:modified xsi:type="dcterms:W3CDTF">2021-07-07T04:32:40Z</dcterms:modified>
</cp:coreProperties>
</file>